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63" documentId="11_0CE413B332CFC6E2C28076314E960ED5B43799BD" xr6:coauthVersionLast="47" xr6:coauthVersionMax="47" xr10:uidLastSave="{CA168FA7-F735-45FF-AB2F-1EF35517B14A}"/>
  <bookViews>
    <workbookView xWindow="-108" yWindow="-108" windowWidth="23256" windowHeight="13896" xr2:uid="{00000000-000D-0000-FFFF-FFFF00000000}"/>
  </bookViews>
  <sheets>
    <sheet name="Troms" sheetId="1" r:id="rId1"/>
    <sheet name="Harstad" sheetId="2" r:id="rId2"/>
    <sheet name="Sør-Troms" sheetId="3" r:id="rId3"/>
    <sheet name="Bardu,Salangen,Målselv,Balsfj." sheetId="4" r:id="rId4"/>
    <sheet name="Senja, Sørreisa, Dyrøy" sheetId="5" r:id="rId5"/>
    <sheet name="Tromsø" sheetId="6" r:id="rId6"/>
    <sheet name="Nord-Troms" sheetId="7" r:id="rId7"/>
    <sheet name="Statistikk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8" l="1"/>
  <c r="W10" i="8"/>
  <c r="V10" i="8"/>
  <c r="U10" i="8"/>
  <c r="T10" i="8"/>
  <c r="S10" i="8"/>
  <c r="N10" i="8"/>
  <c r="M10" i="8"/>
  <c r="L10" i="8"/>
  <c r="K10" i="8"/>
  <c r="G10" i="8"/>
  <c r="F10" i="8"/>
  <c r="E10" i="8"/>
  <c r="D10" i="8"/>
  <c r="C10" i="8"/>
  <c r="B10" i="8"/>
  <c r="AI8" i="8"/>
  <c r="AH8" i="8"/>
  <c r="AG8" i="8"/>
  <c r="AF8" i="8"/>
  <c r="AA8" i="8"/>
  <c r="Z8" i="8"/>
  <c r="Y8" i="8"/>
  <c r="R8" i="8"/>
  <c r="Q8" i="8"/>
  <c r="P8" i="8"/>
  <c r="O8" i="8"/>
  <c r="J8" i="8"/>
  <c r="I8" i="8"/>
  <c r="H8" i="8"/>
  <c r="AI7" i="8"/>
  <c r="AH7" i="8"/>
  <c r="AG7" i="8"/>
  <c r="AF7" i="8"/>
  <c r="AA7" i="8"/>
  <c r="Z7" i="8"/>
  <c r="Y7" i="8"/>
  <c r="R7" i="8"/>
  <c r="Q7" i="8"/>
  <c r="P7" i="8"/>
  <c r="O7" i="8"/>
  <c r="J7" i="8"/>
  <c r="I7" i="8"/>
  <c r="H7" i="8"/>
  <c r="AI6" i="8"/>
  <c r="AH6" i="8"/>
  <c r="AG6" i="8"/>
  <c r="AF6" i="8"/>
  <c r="AA6" i="8"/>
  <c r="Z6" i="8"/>
  <c r="Y6" i="8"/>
  <c r="R6" i="8"/>
  <c r="Q6" i="8"/>
  <c r="P6" i="8"/>
  <c r="O6" i="8"/>
  <c r="J6" i="8"/>
  <c r="I6" i="8"/>
  <c r="H6" i="8"/>
  <c r="AI5" i="8"/>
  <c r="AH5" i="8"/>
  <c r="AG5" i="8"/>
  <c r="AF5" i="8"/>
  <c r="AA5" i="8"/>
  <c r="Z5" i="8"/>
  <c r="Y5" i="8"/>
  <c r="R5" i="8"/>
  <c r="Q5" i="8"/>
  <c r="P5" i="8"/>
  <c r="O5" i="8"/>
  <c r="J5" i="8"/>
  <c r="I5" i="8"/>
  <c r="H5" i="8"/>
  <c r="AI4" i="8"/>
  <c r="AH4" i="8"/>
  <c r="AG4" i="8"/>
  <c r="AF4" i="8"/>
  <c r="AA4" i="8"/>
  <c r="Z4" i="8"/>
  <c r="Y4" i="8"/>
  <c r="R4" i="8"/>
  <c r="Q4" i="8"/>
  <c r="P4" i="8"/>
  <c r="O4" i="8"/>
  <c r="J4" i="8"/>
  <c r="I4" i="8"/>
  <c r="H4" i="8"/>
  <c r="AI3" i="8"/>
  <c r="AH3" i="8"/>
  <c r="AG3" i="8"/>
  <c r="AF3" i="8"/>
  <c r="AA3" i="8"/>
  <c r="Z3" i="8"/>
  <c r="Y3" i="8"/>
  <c r="R3" i="8"/>
  <c r="Q3" i="8"/>
  <c r="P3" i="8"/>
  <c r="O3" i="8"/>
  <c r="J3" i="8"/>
  <c r="I3" i="8"/>
  <c r="H3" i="8"/>
  <c r="R10" i="8" l="1"/>
  <c r="J10" i="8"/>
  <c r="Q10" i="8"/>
  <c r="AF10" i="8"/>
  <c r="H10" i="8"/>
  <c r="AI10" i="8"/>
  <c r="AH10" i="8"/>
  <c r="AG10" i="8"/>
  <c r="P10" i="8"/>
  <c r="O10" i="8"/>
  <c r="Y10" i="8"/>
  <c r="Z10" i="8"/>
  <c r="I10" i="8"/>
  <c r="AA10" i="8"/>
</calcChain>
</file>

<file path=xl/sharedStrings.xml><?xml version="1.0" encoding="utf-8"?>
<sst xmlns="http://schemas.openxmlformats.org/spreadsheetml/2006/main" count="322" uniqueCount="72">
  <si>
    <t>Prognose tal på hjelpemiddelbrukarar, etter alder og år</t>
  </si>
  <si>
    <t>Troms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</si>
  <si>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</si>
  <si>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</si>
  <si>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</si>
  <si>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</si>
  <si>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</si>
  <si>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</si>
  <si>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</si>
  <si>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</si>
  <si>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</si>
  <si>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</si>
  <si>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</si>
  <si>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</si>
  <si>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</si>
  <si>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</si>
  <si>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</si>
  <si>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</si>
  <si>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</si>
  <si>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</si>
  <si>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</si>
  <si>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</si>
  <si>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</si>
  <si>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</si>
  <si>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</si>
  <si>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</si>
  <si>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</si>
  <si>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</si>
  <si>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</si>
  <si>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</si>
  <si>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</si>
  <si>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</si>
  <si>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</si>
  <si>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</si>
  <si>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</si>
  <si>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</si>
  <si>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</si>
  <si>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</si>
  <si>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</si>
  <si>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</si>
  <si>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</si>
  <si>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</si>
  <si>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Harstad</t>
  </si>
  <si>
    <t>Kvæfjord, Tjeldsund  (inkl. Skånland)  Ibestad, Gratangen, Lavangen</t>
  </si>
  <si>
    <t>Bardu, Salangen, Målselv, Balsfjord</t>
  </si>
  <si>
    <t>Senja  (Tranøy, Torsken, Berg, Lenvik),  Sørreisa, Dyrøy</t>
  </si>
  <si>
    <t>Tromsø</t>
  </si>
  <si>
    <t xml:space="preserve">Karlsøy, Lyngen, Storfjord, Kåfjord, Skjervøy, Nordreisa, Kvænangen </t>
  </si>
  <si>
    <t>Statistikk Troms</t>
  </si>
  <si>
    <t>Folketal, anslag jfr SSB sitt middelalternativ i folketalframskrivingane</t>
  </si>
  <si>
    <t>Folketal og anslag andel innbyggarar 70 år og eldre</t>
  </si>
  <si>
    <t>Hjelpemiddelbrukarar, anslag per år på grunnlag av folketalframskrivinga</t>
  </si>
  <si>
    <t>Andel brukarar 70 år og over</t>
  </si>
  <si>
    <t>Hjelpemiddelbrukarar per år i prosent av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</si>
  <si>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</si>
  <si>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</si>
  <si>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</si>
  <si>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</si>
  <si>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</si>
  <si>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</si>
  <si>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</si>
  <si>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</si>
  <si>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 2024</t>
  </si>
  <si>
    <t>Andel  2030</t>
  </si>
  <si>
    <t>Andel  2040</t>
  </si>
  <si>
    <t>Andel  2050</t>
  </si>
  <si>
    <t>Endring 2024-2030</t>
  </si>
  <si>
    <t>Endring 2024-2040</t>
  </si>
  <si>
    <t>Endring 2024-2050</t>
  </si>
  <si>
    <t>Senja  (Tranøy, Torsken, Berg, Lenvik)  Sørreisa, Dyrøy</t>
  </si>
  <si>
    <t>Sum Troms</t>
  </si>
  <si>
    <t>Kvæfjord, Tjeldsund  (inkl. Skånland),  Ibestad, Gratangen, Lavangen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</si>
</sst>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  <numFmt numFmtId="168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168" fontId="0" fillId="0" borderId="0" xfId="0" applyNumberFormat="1"/>
    <xf numFmtId="167" fontId="0" fillId="0" borderId="0" xfId="0" applyNumberFormat="1" applyAlignment="1">
      <alignment horizontal="left" indent="1"/>
    </xf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6.8" customHeight="1" x14ac:dyDescent="0.35">
      <c r="A2" s="6"/>
    </row>
    <row r="3" spans="1:28" ht="18" x14ac:dyDescent="0.35">
      <c r="A3" s="15" t="s">
        <v>1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755.92700000000002</v>
      </c>
      <c r="C6" s="12">
        <v>756.48099999999999</v>
      </c>
      <c r="D6" s="12">
        <v>752.84799999999996</v>
      </c>
      <c r="E6" s="12">
        <v>745.24699999999984</v>
      </c>
      <c r="F6" s="12">
        <v>736.20299999999997</v>
      </c>
      <c r="G6" s="12">
        <v>727.22900000000004</v>
      </c>
      <c r="H6" s="12">
        <v>718.48699999999985</v>
      </c>
      <c r="I6" s="12">
        <v>709.21600000000001</v>
      </c>
      <c r="J6" s="12">
        <v>705.32499999999993</v>
      </c>
      <c r="K6" s="12">
        <v>701.05500000000006</v>
      </c>
      <c r="L6" s="12">
        <v>697.73199999999997</v>
      </c>
      <c r="M6" s="12">
        <v>695.43899999999996</v>
      </c>
      <c r="N6" s="12">
        <v>694.37699999999995</v>
      </c>
      <c r="O6" s="12">
        <v>693.17399999999998</v>
      </c>
      <c r="P6" s="12">
        <v>694.88400000000001</v>
      </c>
      <c r="Q6" s="12">
        <v>696.65000000000009</v>
      </c>
      <c r="R6" s="12">
        <v>699.65099999999995</v>
      </c>
      <c r="S6" s="12">
        <v>702.78599999999994</v>
      </c>
      <c r="T6" s="12">
        <v>702.75099999999998</v>
      </c>
      <c r="U6" s="12">
        <v>706.35899999999992</v>
      </c>
      <c r="V6" s="12">
        <v>708.57799999999997</v>
      </c>
      <c r="W6" s="12">
        <v>710.399</v>
      </c>
      <c r="X6" s="12">
        <v>711.49900000000002</v>
      </c>
      <c r="Y6" s="12">
        <v>711.66</v>
      </c>
      <c r="Z6" s="12">
        <v>711.07799999999997</v>
      </c>
      <c r="AA6" s="12">
        <v>710.18799999999999</v>
      </c>
      <c r="AB6" s="12">
        <v>708.12300000000005</v>
      </c>
    </row>
    <row r="7" spans="1:28" x14ac:dyDescent="0.3">
      <c r="A7" s="9" t="s">
        <v>30</v>
      </c>
      <c r="B7" s="12">
        <v>273.05906640000001</v>
      </c>
      <c r="C7" s="12">
        <v>276.76840200000004</v>
      </c>
      <c r="D7" s="12">
        <v>279.07352159999999</v>
      </c>
      <c r="E7" s="12">
        <v>279.79367400000001</v>
      </c>
      <c r="F7" s="12">
        <v>280.15815959999998</v>
      </c>
      <c r="G7" s="12">
        <v>279.67013640000005</v>
      </c>
      <c r="H7" s="12">
        <v>278.60668559999999</v>
      </c>
      <c r="I7" s="12">
        <v>276.47028239999997</v>
      </c>
      <c r="J7" s="12">
        <v>274.11071879999997</v>
      </c>
      <c r="K7" s="12">
        <v>271.48843799999997</v>
      </c>
      <c r="L7" s="12">
        <v>269.36327040000003</v>
      </c>
      <c r="M7" s="12">
        <v>267.04882800000001</v>
      </c>
      <c r="N7" s="12">
        <v>264.57085080000002</v>
      </c>
      <c r="O7" s="12">
        <v>262.4879664</v>
      </c>
      <c r="P7" s="12">
        <v>260.02016400000002</v>
      </c>
      <c r="Q7" s="12">
        <v>257.68758479999997</v>
      </c>
      <c r="R7" s="12">
        <v>255.2514936</v>
      </c>
      <c r="S7" s="12">
        <v>252.6188052</v>
      </c>
      <c r="T7" s="12">
        <v>251.3755572</v>
      </c>
      <c r="U7" s="12">
        <v>249.6850632</v>
      </c>
      <c r="V7" s="12">
        <v>248.18628480000001</v>
      </c>
      <c r="W7" s="12">
        <v>246.7580916</v>
      </c>
      <c r="X7" s="12">
        <v>245.35035479999999</v>
      </c>
      <c r="Y7" s="12">
        <v>244.02323280000002</v>
      </c>
      <c r="Z7" s="12">
        <v>242.62022760000002</v>
      </c>
      <c r="AA7" s="12">
        <v>241.16288520000001</v>
      </c>
      <c r="AB7" s="12">
        <v>239.83602000000002</v>
      </c>
    </row>
    <row r="8" spans="1:28" x14ac:dyDescent="0.3">
      <c r="A8" s="9" t="s">
        <v>31</v>
      </c>
      <c r="B8" s="12">
        <v>524.29554080000003</v>
      </c>
      <c r="C8" s="12">
        <v>522.57928400000003</v>
      </c>
      <c r="D8" s="12">
        <v>519.21300480000002</v>
      </c>
      <c r="E8" s="12">
        <v>515.00261680000006</v>
      </c>
      <c r="F8" s="12">
        <v>510.9200376</v>
      </c>
      <c r="G8" s="12">
        <v>507.48474080000005</v>
      </c>
      <c r="H8" s="12">
        <v>505.05036640000003</v>
      </c>
      <c r="I8" s="12">
        <v>504.7575488</v>
      </c>
      <c r="J8" s="12">
        <v>502.97079759999997</v>
      </c>
      <c r="K8" s="12">
        <v>502.94564960000002</v>
      </c>
      <c r="L8" s="12">
        <v>502.30902079999998</v>
      </c>
      <c r="M8" s="12">
        <v>502.5471392</v>
      </c>
      <c r="N8" s="12">
        <v>505.97169839999998</v>
      </c>
      <c r="O8" s="12">
        <v>509.49151040000004</v>
      </c>
      <c r="P8" s="12">
        <v>513.32517680000001</v>
      </c>
      <c r="Q8" s="12">
        <v>518.14473040000007</v>
      </c>
      <c r="R8" s="12">
        <v>522.18966879999994</v>
      </c>
      <c r="S8" s="12">
        <v>526.16404799999998</v>
      </c>
      <c r="T8" s="12">
        <v>529.06144159999997</v>
      </c>
      <c r="U8" s="12">
        <v>530.76721520000001</v>
      </c>
      <c r="V8" s="12">
        <v>532.120904</v>
      </c>
      <c r="W8" s="12">
        <v>533.77278720000004</v>
      </c>
      <c r="X8" s="12">
        <v>535.12746319999997</v>
      </c>
      <c r="Y8" s="12">
        <v>535.91963440000006</v>
      </c>
      <c r="Z8" s="12">
        <v>536.60639679999997</v>
      </c>
      <c r="AA8" s="12">
        <v>535.69260240000006</v>
      </c>
      <c r="AB8" s="12">
        <v>534.24014479999994</v>
      </c>
    </row>
    <row r="9" spans="1:28" x14ac:dyDescent="0.3">
      <c r="A9" s="8" t="s">
        <v>32</v>
      </c>
      <c r="B9" s="12">
        <v>546.05073600000003</v>
      </c>
      <c r="C9" s="12">
        <v>550.97011199999997</v>
      </c>
      <c r="D9" s="12">
        <v>556.11309600000004</v>
      </c>
      <c r="E9" s="12">
        <v>560.86476600000003</v>
      </c>
      <c r="F9" s="12">
        <v>567.181692</v>
      </c>
      <c r="G9" s="12">
        <v>576.93659100000002</v>
      </c>
      <c r="H9" s="12">
        <v>583.61688000000004</v>
      </c>
      <c r="I9" s="12">
        <v>590.10151199999996</v>
      </c>
      <c r="J9" s="12">
        <v>598.12344900000005</v>
      </c>
      <c r="K9" s="12">
        <v>601.81298100000004</v>
      </c>
      <c r="L9" s="12">
        <v>605.39070900000002</v>
      </c>
      <c r="M9" s="12">
        <v>605.30685600000004</v>
      </c>
      <c r="N9" s="12">
        <v>598.45886100000007</v>
      </c>
      <c r="O9" s="12">
        <v>589.68224700000007</v>
      </c>
      <c r="P9" s="12">
        <v>580.48636799999997</v>
      </c>
      <c r="Q9" s="12">
        <v>569.97679200000005</v>
      </c>
      <c r="R9" s="12">
        <v>560.36164800000006</v>
      </c>
      <c r="S9" s="12">
        <v>552.92668200000003</v>
      </c>
      <c r="T9" s="12">
        <v>543.70285200000001</v>
      </c>
      <c r="U9" s="12">
        <v>538.44806400000004</v>
      </c>
      <c r="V9" s="12">
        <v>533.61254100000008</v>
      </c>
      <c r="W9" s="12">
        <v>529.55964600000004</v>
      </c>
      <c r="X9" s="12">
        <v>531.99138300000004</v>
      </c>
      <c r="Y9" s="12">
        <v>535.62501300000008</v>
      </c>
      <c r="Z9" s="12">
        <v>540.40463399999999</v>
      </c>
      <c r="AA9" s="12">
        <v>548.90173800000002</v>
      </c>
      <c r="AB9" s="12">
        <v>556.97957700000006</v>
      </c>
    </row>
    <row r="10" spans="1:28" x14ac:dyDescent="0.3">
      <c r="A10" s="8" t="s">
        <v>33</v>
      </c>
      <c r="B10" s="12">
        <v>1119.74235</v>
      </c>
      <c r="C10" s="12">
        <v>1134.9519</v>
      </c>
      <c r="D10" s="12">
        <v>1146.1333500000001</v>
      </c>
      <c r="E10" s="12">
        <v>1154.60625</v>
      </c>
      <c r="F10" s="12">
        <v>1157.2453500000001</v>
      </c>
      <c r="G10" s="12">
        <v>1152.24495</v>
      </c>
      <c r="H10" s="12">
        <v>1156.1341500000001</v>
      </c>
      <c r="I10" s="12">
        <v>1162.66245</v>
      </c>
      <c r="J10" s="12">
        <v>1172.316</v>
      </c>
      <c r="K10" s="12">
        <v>1182.8724</v>
      </c>
      <c r="L10" s="12">
        <v>1190.0952</v>
      </c>
      <c r="M10" s="12">
        <v>1201.9016999999999</v>
      </c>
      <c r="N10" s="12">
        <v>1217.5279499999999</v>
      </c>
      <c r="O10" s="12">
        <v>1230.7929000000001</v>
      </c>
      <c r="P10" s="12">
        <v>1247.4609</v>
      </c>
      <c r="Q10" s="12">
        <v>1271.1433500000001</v>
      </c>
      <c r="R10" s="12">
        <v>1288.9920000000002</v>
      </c>
      <c r="S10" s="12">
        <v>1305.6600000000001</v>
      </c>
      <c r="T10" s="12">
        <v>1325.5921499999999</v>
      </c>
      <c r="U10" s="12">
        <v>1336.70415</v>
      </c>
      <c r="V10" s="12">
        <v>1346.2882500000001</v>
      </c>
      <c r="W10" s="12">
        <v>1348.78845</v>
      </c>
      <c r="X10" s="12">
        <v>1334.9679000000001</v>
      </c>
      <c r="Y10" s="12">
        <v>1318.23045</v>
      </c>
      <c r="Z10" s="12">
        <v>1299.8956499999999</v>
      </c>
      <c r="AA10" s="12">
        <v>1279.19955</v>
      </c>
      <c r="AB10" s="12">
        <v>1260.7953</v>
      </c>
    </row>
    <row r="11" spans="1:28" x14ac:dyDescent="0.3">
      <c r="A11" s="8" t="s">
        <v>34</v>
      </c>
      <c r="B11" s="12">
        <v>1697.146</v>
      </c>
      <c r="C11" s="12">
        <v>1808.2239999999999</v>
      </c>
      <c r="D11" s="12">
        <v>1918.0919999999999</v>
      </c>
      <c r="E11" s="12">
        <v>2039.0919999999999</v>
      </c>
      <c r="F11" s="12">
        <v>2159.1239999999998</v>
      </c>
      <c r="G11" s="12">
        <v>2275.2840000000001</v>
      </c>
      <c r="H11" s="12">
        <v>2376.6819999999998</v>
      </c>
      <c r="I11" s="12">
        <v>2466.4639999999999</v>
      </c>
      <c r="J11" s="12">
        <v>2532.0460000000003</v>
      </c>
      <c r="K11" s="12">
        <v>2593.7559999999999</v>
      </c>
      <c r="L11" s="12">
        <v>2660.5479999999998</v>
      </c>
      <c r="M11" s="12">
        <v>2709.6739999999995</v>
      </c>
      <c r="N11" s="12">
        <v>2748.152</v>
      </c>
      <c r="O11" s="12">
        <v>2793.1639999999998</v>
      </c>
      <c r="P11" s="12">
        <v>2817.848</v>
      </c>
      <c r="Q11" s="12">
        <v>2821.962</v>
      </c>
      <c r="R11" s="12">
        <v>2851.2439999999997</v>
      </c>
      <c r="S11" s="12">
        <v>2884.3979999999997</v>
      </c>
      <c r="T11" s="12">
        <v>2925.538</v>
      </c>
      <c r="U11" s="12">
        <v>2964.0159999999996</v>
      </c>
      <c r="V11" s="12">
        <v>3001.5259999999998</v>
      </c>
      <c r="W11" s="12">
        <v>3053.3139999999999</v>
      </c>
      <c r="X11" s="12">
        <v>3111.3939999999998</v>
      </c>
      <c r="Y11" s="12">
        <v>3168.5059999999999</v>
      </c>
      <c r="Z11" s="12">
        <v>3233.6039999999998</v>
      </c>
      <c r="AA11" s="12">
        <v>3306.2039999999997</v>
      </c>
      <c r="AB11" s="12">
        <v>3370.0920000000001</v>
      </c>
    </row>
    <row r="12" spans="1:28" x14ac:dyDescent="0.3">
      <c r="A12" s="8" t="s">
        <v>35</v>
      </c>
      <c r="B12" s="12">
        <v>575.63215850000006</v>
      </c>
      <c r="C12" s="12">
        <v>588.89951680000001</v>
      </c>
      <c r="D12" s="12">
        <v>590.18345469999997</v>
      </c>
      <c r="E12" s="12">
        <v>605.16273020000006</v>
      </c>
      <c r="F12" s="12">
        <v>626.98967450000009</v>
      </c>
      <c r="G12" s="12">
        <v>645.82076370000004</v>
      </c>
      <c r="H12" s="12">
        <v>675.77931469999999</v>
      </c>
      <c r="I12" s="12">
        <v>704.88190709999992</v>
      </c>
      <c r="J12" s="12">
        <v>747.67983709999999</v>
      </c>
      <c r="K12" s="12">
        <v>798.18139450000001</v>
      </c>
      <c r="L12" s="12">
        <v>849.53891050000004</v>
      </c>
      <c r="M12" s="12">
        <v>924.86326729999996</v>
      </c>
      <c r="N12" s="12">
        <v>1002.3275206</v>
      </c>
      <c r="O12" s="12">
        <v>1091.7751943000001</v>
      </c>
      <c r="P12" s="12">
        <v>1173.5192406000001</v>
      </c>
      <c r="Q12" s="12">
        <v>1239.8560321</v>
      </c>
      <c r="R12" s="12">
        <v>1297.6332376</v>
      </c>
      <c r="S12" s="12">
        <v>1354.1265051999999</v>
      </c>
      <c r="T12" s="12">
        <v>1384.5130355000001</v>
      </c>
      <c r="U12" s="12">
        <v>1426.0270276000001</v>
      </c>
      <c r="V12" s="12">
        <v>1474.8166678</v>
      </c>
      <c r="W12" s="12">
        <v>1518.0425771</v>
      </c>
      <c r="X12" s="12">
        <v>1560.4125278000001</v>
      </c>
      <c r="Y12" s="12">
        <v>1615.6218575</v>
      </c>
      <c r="Z12" s="12">
        <v>1650.2881808</v>
      </c>
      <c r="AA12" s="12">
        <v>1668.6912906999999</v>
      </c>
      <c r="AB12" s="12">
        <v>1712.7731586</v>
      </c>
    </row>
    <row r="13" spans="1:28" x14ac:dyDescent="0.3">
      <c r="A13" s="8" t="s">
        <v>36</v>
      </c>
      <c r="B13" s="12">
        <v>5491.8528516999995</v>
      </c>
      <c r="C13" s="12">
        <v>5638.8742148000001</v>
      </c>
      <c r="D13" s="12">
        <v>5761.6564270999997</v>
      </c>
      <c r="E13" s="12">
        <v>5899.7690369999991</v>
      </c>
      <c r="F13" s="12">
        <v>6037.8219136999996</v>
      </c>
      <c r="G13" s="12">
        <v>6164.6701818999991</v>
      </c>
      <c r="H13" s="12">
        <v>6294.3563967</v>
      </c>
      <c r="I13" s="12">
        <v>6414.5537002999999</v>
      </c>
      <c r="J13" s="12">
        <v>6532.5718025000006</v>
      </c>
      <c r="K13" s="12">
        <v>6652.1118630999999</v>
      </c>
      <c r="L13" s="12">
        <v>6774.9771106999997</v>
      </c>
      <c r="M13" s="12">
        <v>6906.7807905</v>
      </c>
      <c r="N13" s="12">
        <v>7031.3858807999995</v>
      </c>
      <c r="O13" s="12">
        <v>7170.5678181000003</v>
      </c>
      <c r="P13" s="12">
        <v>7287.5438494000009</v>
      </c>
      <c r="Q13" s="12">
        <v>7375.4204893000006</v>
      </c>
      <c r="R13" s="12">
        <v>7475.3230479999993</v>
      </c>
      <c r="S13" s="12">
        <v>7578.6800403999996</v>
      </c>
      <c r="T13" s="12">
        <v>7662.5340362999996</v>
      </c>
      <c r="U13" s="12">
        <v>7752.0065199999999</v>
      </c>
      <c r="V13" s="12">
        <v>7845.1286475999996</v>
      </c>
      <c r="W13" s="12">
        <v>7940.6345518999997</v>
      </c>
      <c r="X13" s="12">
        <v>8030.7426287999997</v>
      </c>
      <c r="Y13" s="12">
        <v>8129.5861877000007</v>
      </c>
      <c r="Z13" s="12">
        <v>8214.4970892000001</v>
      </c>
      <c r="AA13" s="12">
        <v>8290.0400663</v>
      </c>
      <c r="AB13" s="12">
        <v>8382.8392004000016</v>
      </c>
    </row>
    <row r="14" spans="1:28" x14ac:dyDescent="0.3">
      <c r="A14" s="8" t="s">
        <v>37</v>
      </c>
      <c r="B14" s="11"/>
      <c r="C14" s="11">
        <v>2.6770812523589416</v>
      </c>
      <c r="D14" s="11">
        <v>2.1774242095654635</v>
      </c>
      <c r="E14" s="11">
        <v>2.3970990226072062</v>
      </c>
      <c r="F14" s="11">
        <v>2.3399708672358415</v>
      </c>
      <c r="G14" s="11">
        <v>2.1008944949531703</v>
      </c>
      <c r="H14" s="11">
        <v>2.1037007816050042</v>
      </c>
      <c r="I14" s="11">
        <v>1.9096043507008418</v>
      </c>
      <c r="J14" s="11">
        <v>1.8398490014119153</v>
      </c>
      <c r="K14" s="11">
        <v>1.8299081007307363</v>
      </c>
      <c r="L14" s="11">
        <v>1.8470111466637664</v>
      </c>
      <c r="M14" s="11">
        <v>1.9454483409521386</v>
      </c>
      <c r="N14" s="11">
        <v>1.8040979448976993</v>
      </c>
      <c r="O14" s="11">
        <v>1.979438188423891</v>
      </c>
      <c r="P14" s="11">
        <v>1.631335680344991</v>
      </c>
      <c r="Q14" s="11">
        <v>1.2058471511939475</v>
      </c>
      <c r="R14" s="11">
        <v>1.354533736007782</v>
      </c>
      <c r="S14" s="11">
        <v>1.3826424856334893</v>
      </c>
      <c r="T14" s="11">
        <v>1.1064459174024477</v>
      </c>
      <c r="U14" s="11">
        <v>1.1676618110423929</v>
      </c>
      <c r="V14" s="11">
        <v>1.2012648255615717</v>
      </c>
      <c r="W14" s="11">
        <v>1.2173911810766482</v>
      </c>
      <c r="X14" s="11">
        <v>1.1347717403571904</v>
      </c>
      <c r="Y14" s="11">
        <v>1.2308146764102033</v>
      </c>
      <c r="Z14" s="11">
        <v>1.0444676953972021</v>
      </c>
      <c r="AA14" s="11">
        <v>0.91962996979230727</v>
      </c>
      <c r="AB14" s="11">
        <v>1.1194051338453848</v>
      </c>
    </row>
    <row r="15" spans="1:28" x14ac:dyDescent="0.3">
      <c r="A15" s="8" t="s">
        <v>38</v>
      </c>
      <c r="C15" s="10">
        <v>2.6770812523589416</v>
      </c>
      <c r="D15" s="10">
        <v>4.9127968772230073</v>
      </c>
      <c r="E15" s="10">
        <v>7.4276605057568039</v>
      </c>
      <c r="F15" s="10">
        <v>9.9414364649445357</v>
      </c>
      <c r="G15" s="10">
        <v>12.251190051308994</v>
      </c>
      <c r="H15" s="10">
        <v>14.612619213779299</v>
      </c>
      <c r="I15" s="10">
        <v>16.801266776737819</v>
      </c>
      <c r="J15" s="10">
        <v>18.950233717166096</v>
      </c>
      <c r="K15" s="10">
        <v>21.126913679794662</v>
      </c>
      <c r="L15" s="10">
        <v>23.364141277070267</v>
      </c>
      <c r="M15" s="10">
        <v>25.764126916874883</v>
      </c>
      <c r="N15" s="10">
        <v>28.033034946000758</v>
      </c>
      <c r="O15" s="10">
        <v>30.567369733520003</v>
      </c>
      <c r="P15" s="10">
        <v>32.697361822870882</v>
      </c>
      <c r="Q15" s="10">
        <v>34.297489180121495</v>
      </c>
      <c r="R15" s="10">
        <v>36.116593977677638</v>
      </c>
      <c r="S15" s="10">
        <v>37.99859983601025</v>
      </c>
      <c r="T15" s="10">
        <v>39.525479709968323</v>
      </c>
      <c r="U15" s="10">
        <v>41.15466545321533</v>
      </c>
      <c r="V15" s="10">
        <v>42.850306798943912</v>
      </c>
      <c r="W15" s="10">
        <v>44.589353836055189</v>
      </c>
      <c r="X15" s="10">
        <v>46.230112962951807</v>
      </c>
      <c r="Y15" s="10">
        <v>48.029934654631042</v>
      </c>
      <c r="Z15" s="10">
        <v>49.57605950161625</v>
      </c>
      <c r="AA15" s="10">
        <v>50.951605772427484</v>
      </c>
      <c r="AB15" s="10">
        <v>52.641365797066079</v>
      </c>
    </row>
    <row r="16" spans="1:28" x14ac:dyDescent="0.3">
      <c r="A16" s="8" t="s">
        <v>39</v>
      </c>
      <c r="B16" s="10">
        <v>3.2379298695242023</v>
      </c>
      <c r="C16" s="10">
        <v>3.2983780993103609</v>
      </c>
      <c r="D16" s="10">
        <v>3.3531924313549748</v>
      </c>
      <c r="E16" s="10">
        <v>3.4253585370243496</v>
      </c>
      <c r="F16" s="10">
        <v>3.4980573643289592</v>
      </c>
      <c r="G16" s="10">
        <v>3.5647119060808614</v>
      </c>
      <c r="H16" s="10">
        <v>3.6333787797641377</v>
      </c>
      <c r="I16" s="10">
        <v>3.6964034346385457</v>
      </c>
      <c r="J16" s="10">
        <v>3.7580881005252356</v>
      </c>
      <c r="K16" s="10">
        <v>3.8206374493710875</v>
      </c>
      <c r="L16" s="10">
        <v>3.8850687333772971</v>
      </c>
      <c r="M16" s="10">
        <v>3.9545958766575815</v>
      </c>
      <c r="N16" s="10">
        <v>4.02002520213368</v>
      </c>
      <c r="O16" s="10">
        <v>4.094308857795415</v>
      </c>
      <c r="P16" s="10">
        <v>4.1565202645327624</v>
      </c>
      <c r="Q16" s="10">
        <v>4.2028061686838987</v>
      </c>
      <c r="R16" s="10">
        <v>4.2565813572640616</v>
      </c>
      <c r="S16" s="10">
        <v>4.3129051396247453</v>
      </c>
      <c r="T16" s="10">
        <v>4.3587895197815634</v>
      </c>
      <c r="U16" s="10">
        <v>4.4083563759610573</v>
      </c>
      <c r="V16" s="10">
        <v>4.4606782437326933</v>
      </c>
      <c r="W16" s="10">
        <v>4.514853791776118</v>
      </c>
      <c r="X16" s="10">
        <v>4.5667102419052163</v>
      </c>
      <c r="Y16" s="10">
        <v>4.6239960570037484</v>
      </c>
      <c r="Z16" s="10">
        <v>4.6741000251500751</v>
      </c>
      <c r="AA16" s="10">
        <v>4.7194744650339295</v>
      </c>
      <c r="AB16" s="10">
        <v>4.7752405042495507</v>
      </c>
    </row>
    <row r="17" spans="1:28" x14ac:dyDescent="0.3">
      <c r="A17" s="8" t="s">
        <v>40</v>
      </c>
      <c r="B17" s="11">
        <v>61.773696421051184</v>
      </c>
      <c r="C17" s="11">
        <v>62.63795364559796</v>
      </c>
      <c r="D17" s="11">
        <v>63.426357523011212</v>
      </c>
      <c r="E17" s="11">
        <v>64.389994868878816</v>
      </c>
      <c r="F17" s="11">
        <v>65.310952871140501</v>
      </c>
      <c r="G17" s="11">
        <v>66.075711976606698</v>
      </c>
      <c r="H17" s="11">
        <v>66.862999160747862</v>
      </c>
      <c r="I17" s="11">
        <v>67.565236173754442</v>
      </c>
      <c r="J17" s="11">
        <v>68.151441296002488</v>
      </c>
      <c r="K17" s="11">
        <v>68.77229199762823</v>
      </c>
      <c r="L17" s="11">
        <v>69.375616089932009</v>
      </c>
      <c r="M17" s="11">
        <v>70.024503658091007</v>
      </c>
      <c r="N17" s="11">
        <v>70.65474082663718</v>
      </c>
      <c r="O17" s="11">
        <v>71.343472707793538</v>
      </c>
      <c r="P17" s="11">
        <v>71.887432156326909</v>
      </c>
      <c r="Q17" s="11">
        <v>72.307218142163848</v>
      </c>
      <c r="R17" s="11">
        <v>72.74427075168191</v>
      </c>
      <c r="S17" s="11">
        <v>73.155014800009681</v>
      </c>
      <c r="T17" s="11">
        <v>73.548034616251798</v>
      </c>
      <c r="U17" s="11">
        <v>73.874385461688178</v>
      </c>
      <c r="V17" s="11">
        <v>74.219699629543641</v>
      </c>
      <c r="W17" s="11">
        <v>74.555062173002966</v>
      </c>
      <c r="X17" s="11">
        <v>74.79724734619677</v>
      </c>
      <c r="Y17" s="11">
        <v>75.063578472577362</v>
      </c>
      <c r="Z17" s="11">
        <v>75.278958208289183</v>
      </c>
      <c r="AA17" s="11">
        <v>75.441068929493355</v>
      </c>
      <c r="AB17" s="11">
        <v>75.674366487875631</v>
      </c>
    </row>
    <row r="18" spans="1:28" x14ac:dyDescent="0.3">
      <c r="A18" s="8" t="s">
        <v>41</v>
      </c>
      <c r="B18" s="11">
        <v>41.384542154957103</v>
      </c>
      <c r="C18" s="11">
        <v>42.510675455544302</v>
      </c>
      <c r="D18" s="11">
        <v>43.533929633539152</v>
      </c>
      <c r="E18" s="11">
        <v>44.819631304492376</v>
      </c>
      <c r="F18" s="11">
        <v>46.144349971273975</v>
      </c>
      <c r="G18" s="11">
        <v>47.384607408140248</v>
      </c>
      <c r="H18" s="11">
        <v>48.495209395838188</v>
      </c>
      <c r="I18" s="11">
        <v>49.439852798358835</v>
      </c>
      <c r="J18" s="11">
        <v>50.205737284737637</v>
      </c>
      <c r="K18" s="11">
        <v>50.990384171310346</v>
      </c>
      <c r="L18" s="11">
        <v>51.809575931354445</v>
      </c>
      <c r="M18" s="11">
        <v>52.622739559059987</v>
      </c>
      <c r="N18" s="11">
        <v>53.339122388960497</v>
      </c>
      <c r="O18" s="11">
        <v>54.178961734294013</v>
      </c>
      <c r="P18" s="11">
        <v>54.769718345209235</v>
      </c>
      <c r="Q18" s="11">
        <v>55.072358762361304</v>
      </c>
      <c r="R18" s="11">
        <v>55.500975823513336</v>
      </c>
      <c r="S18" s="11">
        <v>55.926948790627286</v>
      </c>
      <c r="T18" s="11">
        <v>56.248377039264554</v>
      </c>
      <c r="U18" s="11">
        <v>56.631054376357774</v>
      </c>
      <c r="V18" s="11">
        <v>57.058881617822962</v>
      </c>
      <c r="W18" s="11">
        <v>57.569159583174439</v>
      </c>
      <c r="X18" s="11">
        <v>58.174028775942581</v>
      </c>
      <c r="Y18" s="11">
        <v>58.848356448183637</v>
      </c>
      <c r="Z18" s="11">
        <v>59.454548802763483</v>
      </c>
      <c r="AA18" s="11">
        <v>60.010509610484768</v>
      </c>
      <c r="AB18" s="11">
        <v>60.634172230781452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C20" sqref="C2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" customHeight="1" x14ac:dyDescent="0.35">
      <c r="A2" s="6"/>
    </row>
    <row r="3" spans="1:28" ht="18" x14ac:dyDescent="0.35">
      <c r="A3" s="15" t="s">
        <v>42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114.45</v>
      </c>
      <c r="C6" s="12">
        <v>113.976</v>
      </c>
      <c r="D6" s="12">
        <v>113.02499999999999</v>
      </c>
      <c r="E6" s="12">
        <v>112.482</v>
      </c>
      <c r="F6" s="12">
        <v>110.45099999999999</v>
      </c>
      <c r="G6" s="12">
        <v>109.55800000000001</v>
      </c>
      <c r="H6" s="12">
        <v>108.16099999999999</v>
      </c>
      <c r="I6" s="12">
        <v>106.60499999999999</v>
      </c>
      <c r="J6" s="12">
        <v>105.78599999999999</v>
      </c>
      <c r="K6" s="12">
        <v>104.75899999999999</v>
      </c>
      <c r="L6" s="12">
        <v>104.107</v>
      </c>
      <c r="M6" s="12">
        <v>103.485</v>
      </c>
      <c r="N6" s="12">
        <v>103.012</v>
      </c>
      <c r="O6" s="12">
        <v>102.851</v>
      </c>
      <c r="P6" s="12">
        <v>103.239</v>
      </c>
      <c r="Q6" s="12">
        <v>102.886</v>
      </c>
      <c r="R6" s="12">
        <v>102.59299999999999</v>
      </c>
      <c r="S6" s="12">
        <v>102.343</v>
      </c>
      <c r="T6" s="12">
        <v>102.125</v>
      </c>
      <c r="U6" s="12">
        <v>102.215</v>
      </c>
      <c r="V6" s="12">
        <v>102.283</v>
      </c>
      <c r="W6" s="12">
        <v>102.381</v>
      </c>
      <c r="X6" s="12">
        <v>102.369</v>
      </c>
      <c r="Y6" s="12">
        <v>102.316</v>
      </c>
      <c r="Z6" s="12">
        <v>102.181</v>
      </c>
      <c r="AA6" s="12">
        <v>102.005</v>
      </c>
      <c r="AB6" s="12">
        <v>101.687</v>
      </c>
    </row>
    <row r="7" spans="1:28" x14ac:dyDescent="0.3">
      <c r="A7" s="9" t="s">
        <v>30</v>
      </c>
      <c r="B7" s="12">
        <v>37.058877600000002</v>
      </c>
      <c r="C7" s="12">
        <v>37.123646399999998</v>
      </c>
      <c r="D7" s="12">
        <v>37.083547199999998</v>
      </c>
      <c r="E7" s="12">
        <v>36.797937599999997</v>
      </c>
      <c r="F7" s="12">
        <v>36.729110399999996</v>
      </c>
      <c r="G7" s="12">
        <v>36.411658799999998</v>
      </c>
      <c r="H7" s="12">
        <v>36.241213200000004</v>
      </c>
      <c r="I7" s="12">
        <v>35.783254800000002</v>
      </c>
      <c r="J7" s="12">
        <v>35.211348000000001</v>
      </c>
      <c r="K7" s="12">
        <v>34.745936400000005</v>
      </c>
      <c r="L7" s="12">
        <v>34.426179599999998</v>
      </c>
      <c r="M7" s="12">
        <v>34.076750400000002</v>
      </c>
      <c r="N7" s="12">
        <v>33.709572000000001</v>
      </c>
      <c r="O7" s="12">
        <v>33.432360000000003</v>
      </c>
      <c r="P7" s="12">
        <v>33.010311600000001</v>
      </c>
      <c r="Q7" s="12">
        <v>32.75112</v>
      </c>
      <c r="R7" s="12">
        <v>32.504800799999998</v>
      </c>
      <c r="S7" s="12">
        <v>32.2351776</v>
      </c>
      <c r="T7" s="12">
        <v>32.112696</v>
      </c>
      <c r="U7" s="12">
        <v>31.932090000000002</v>
      </c>
      <c r="V7" s="12">
        <v>31.720862400000001</v>
      </c>
      <c r="W7" s="12">
        <v>31.521286800000006</v>
      </c>
      <c r="X7" s="12">
        <v>31.297593599999999</v>
      </c>
      <c r="Y7" s="12">
        <v>31.1561424</v>
      </c>
      <c r="Z7" s="12">
        <v>30.930144000000002</v>
      </c>
      <c r="AA7" s="12">
        <v>30.728263200000001</v>
      </c>
      <c r="AB7" s="12">
        <v>30.502400399999999</v>
      </c>
    </row>
    <row r="8" spans="1:28" x14ac:dyDescent="0.3">
      <c r="A8" s="9" t="s">
        <v>31</v>
      </c>
      <c r="B8" s="12">
        <v>75.611377599999997</v>
      </c>
      <c r="C8" s="12">
        <v>75.374268000000001</v>
      </c>
      <c r="D8" s="12">
        <v>74.59629360000001</v>
      </c>
      <c r="E8" s="12">
        <v>73.943166399999996</v>
      </c>
      <c r="F8" s="12">
        <v>73.0485264</v>
      </c>
      <c r="G8" s="12">
        <v>72.568575999999993</v>
      </c>
      <c r="H8" s="12">
        <v>72.150640800000005</v>
      </c>
      <c r="I8" s="12">
        <v>72.423835999999994</v>
      </c>
      <c r="J8" s="12">
        <v>72.075699999999998</v>
      </c>
      <c r="K8" s="12">
        <v>72.529550400000005</v>
      </c>
      <c r="L8" s="12">
        <v>72.326097599999997</v>
      </c>
      <c r="M8" s="12">
        <v>72.032952800000004</v>
      </c>
      <c r="N8" s="12">
        <v>72.307305600000007</v>
      </c>
      <c r="O8" s="12">
        <v>72.410455999999996</v>
      </c>
      <c r="P8" s="12">
        <v>72.705518400000003</v>
      </c>
      <c r="Q8" s="12">
        <v>73.077041600000001</v>
      </c>
      <c r="R8" s="12">
        <v>73.258684000000002</v>
      </c>
      <c r="S8" s="12">
        <v>73.485921600000012</v>
      </c>
      <c r="T8" s="12">
        <v>74.054747200000008</v>
      </c>
      <c r="U8" s="12">
        <v>73.895085600000002</v>
      </c>
      <c r="V8" s="12">
        <v>74.167634399999997</v>
      </c>
      <c r="W8" s="12">
        <v>74.193564000000009</v>
      </c>
      <c r="X8" s="12">
        <v>74.221581600000007</v>
      </c>
      <c r="Y8" s="12">
        <v>74.119531999999992</v>
      </c>
      <c r="Z8" s="12">
        <v>74.102068000000003</v>
      </c>
      <c r="AA8" s="12">
        <v>73.679083199999994</v>
      </c>
      <c r="AB8" s="12">
        <v>73.479976800000003</v>
      </c>
    </row>
    <row r="9" spans="1:28" x14ac:dyDescent="0.3">
      <c r="A9" s="8" t="s">
        <v>32</v>
      </c>
      <c r="B9" s="12">
        <v>85.837520999999995</v>
      </c>
      <c r="C9" s="12">
        <v>84.328167000000008</v>
      </c>
      <c r="D9" s="12">
        <v>83.853000000000009</v>
      </c>
      <c r="E9" s="12">
        <v>83.014470000000003</v>
      </c>
      <c r="F9" s="12">
        <v>83.154225000000011</v>
      </c>
      <c r="G9" s="12">
        <v>83.154225000000011</v>
      </c>
      <c r="H9" s="12">
        <v>84.244314000000017</v>
      </c>
      <c r="I9" s="12">
        <v>84.467922000000002</v>
      </c>
      <c r="J9" s="12">
        <v>85.054893000000007</v>
      </c>
      <c r="K9" s="12">
        <v>84.523824000000005</v>
      </c>
      <c r="L9" s="12">
        <v>84.356118000000009</v>
      </c>
      <c r="M9" s="12">
        <v>85.026942000000005</v>
      </c>
      <c r="N9" s="12">
        <v>83.964804000000001</v>
      </c>
      <c r="O9" s="12">
        <v>83.154225000000011</v>
      </c>
      <c r="P9" s="12">
        <v>81.616919999999993</v>
      </c>
      <c r="Q9" s="12">
        <v>80.303223000000003</v>
      </c>
      <c r="R9" s="12">
        <v>79.324938000000003</v>
      </c>
      <c r="S9" s="12">
        <v>78.849771000000004</v>
      </c>
      <c r="T9" s="12">
        <v>76.781397000000013</v>
      </c>
      <c r="U9" s="12">
        <v>76.893201000000005</v>
      </c>
      <c r="V9" s="12">
        <v>76.026720000000012</v>
      </c>
      <c r="W9" s="12">
        <v>75.048434999999998</v>
      </c>
      <c r="X9" s="12">
        <v>75.160239000000004</v>
      </c>
      <c r="Y9" s="12">
        <v>75.439749000000006</v>
      </c>
      <c r="Z9" s="12">
        <v>75.775161000000011</v>
      </c>
      <c r="AA9" s="12">
        <v>76.837299000000002</v>
      </c>
      <c r="AB9" s="12">
        <v>77.284514999999999</v>
      </c>
    </row>
    <row r="10" spans="1:28" x14ac:dyDescent="0.3">
      <c r="A10" s="8" t="s">
        <v>33</v>
      </c>
      <c r="B10" s="12">
        <v>179.80605</v>
      </c>
      <c r="C10" s="12">
        <v>184.32030000000003</v>
      </c>
      <c r="D10" s="12">
        <v>186.88995</v>
      </c>
      <c r="E10" s="12">
        <v>188.41784999999999</v>
      </c>
      <c r="F10" s="12">
        <v>187.86225000000002</v>
      </c>
      <c r="G10" s="12">
        <v>187.09830000000002</v>
      </c>
      <c r="H10" s="12">
        <v>185.63985</v>
      </c>
      <c r="I10" s="12">
        <v>184.52865000000003</v>
      </c>
      <c r="J10" s="12">
        <v>185.63985</v>
      </c>
      <c r="K10" s="12">
        <v>188.20950000000002</v>
      </c>
      <c r="L10" s="12">
        <v>188.83455000000001</v>
      </c>
      <c r="M10" s="12">
        <v>186.19545000000002</v>
      </c>
      <c r="N10" s="12">
        <v>185.70930000000001</v>
      </c>
      <c r="O10" s="12">
        <v>184.38975000000002</v>
      </c>
      <c r="P10" s="12">
        <v>185.43150000000003</v>
      </c>
      <c r="Q10" s="12">
        <v>186.05655000000002</v>
      </c>
      <c r="R10" s="12">
        <v>188.62619999999998</v>
      </c>
      <c r="S10" s="12">
        <v>189.59850000000003</v>
      </c>
      <c r="T10" s="12">
        <v>190.91804999999999</v>
      </c>
      <c r="U10" s="12">
        <v>190.50135000000003</v>
      </c>
      <c r="V10" s="12">
        <v>190.36245</v>
      </c>
      <c r="W10" s="12">
        <v>191.9598</v>
      </c>
      <c r="X10" s="12">
        <v>189.80685000000003</v>
      </c>
      <c r="Y10" s="12">
        <v>188.14005</v>
      </c>
      <c r="Z10" s="12">
        <v>185.15369999999999</v>
      </c>
      <c r="AA10" s="12">
        <v>182.58405000000002</v>
      </c>
      <c r="AB10" s="12">
        <v>180.63945000000001</v>
      </c>
    </row>
    <row r="11" spans="1:28" x14ac:dyDescent="0.3">
      <c r="A11" s="8" t="s">
        <v>34</v>
      </c>
      <c r="B11" s="12">
        <v>273.45999999999998</v>
      </c>
      <c r="C11" s="12">
        <v>289.19</v>
      </c>
      <c r="D11" s="12">
        <v>311.21199999999999</v>
      </c>
      <c r="E11" s="12">
        <v>330.81400000000002</v>
      </c>
      <c r="F11" s="12">
        <v>354.28799999999995</v>
      </c>
      <c r="G11" s="12">
        <v>377.76199999999994</v>
      </c>
      <c r="H11" s="12">
        <v>394.21799999999996</v>
      </c>
      <c r="I11" s="12">
        <v>413.09399999999999</v>
      </c>
      <c r="J11" s="12">
        <v>424.226</v>
      </c>
      <c r="K11" s="12">
        <v>428.58199999999999</v>
      </c>
      <c r="L11" s="12">
        <v>434.87400000000002</v>
      </c>
      <c r="M11" s="12">
        <v>448.91</v>
      </c>
      <c r="N11" s="12">
        <v>457.38</v>
      </c>
      <c r="O11" s="12">
        <v>464.39799999999997</v>
      </c>
      <c r="P11" s="12">
        <v>466.09199999999998</v>
      </c>
      <c r="Q11" s="12">
        <v>468.27</v>
      </c>
      <c r="R11" s="12">
        <v>466.09199999999998</v>
      </c>
      <c r="S11" s="12">
        <v>466.57599999999996</v>
      </c>
      <c r="T11" s="12">
        <v>472.142</v>
      </c>
      <c r="U11" s="12">
        <v>478.67599999999999</v>
      </c>
      <c r="V11" s="12">
        <v>481.82199999999995</v>
      </c>
      <c r="W11" s="12">
        <v>477.95</v>
      </c>
      <c r="X11" s="12">
        <v>480.85400000000004</v>
      </c>
      <c r="Y11" s="12">
        <v>479.64400000000001</v>
      </c>
      <c r="Z11" s="12">
        <v>486.66199999999998</v>
      </c>
      <c r="AA11" s="12">
        <v>491.26</v>
      </c>
      <c r="AB11" s="12">
        <v>500.214</v>
      </c>
    </row>
    <row r="12" spans="1:28" x14ac:dyDescent="0.3">
      <c r="A12" s="8" t="s">
        <v>35</v>
      </c>
      <c r="B12" s="12">
        <v>97.579280400000002</v>
      </c>
      <c r="C12" s="12">
        <v>99.29119759999999</v>
      </c>
      <c r="D12" s="12">
        <v>98.863218300000014</v>
      </c>
      <c r="E12" s="12">
        <v>104.8549285</v>
      </c>
      <c r="F12" s="12">
        <v>107.8507836</v>
      </c>
      <c r="G12" s="12">
        <v>111.274618</v>
      </c>
      <c r="H12" s="12">
        <v>114.2704731</v>
      </c>
      <c r="I12" s="12">
        <v>118.5502661</v>
      </c>
      <c r="J12" s="12">
        <v>125.3979349</v>
      </c>
      <c r="K12" s="12">
        <v>130.53368650000002</v>
      </c>
      <c r="L12" s="12">
        <v>140.3772104</v>
      </c>
      <c r="M12" s="12">
        <v>151.93265150000002</v>
      </c>
      <c r="N12" s="12">
        <v>167.3399063</v>
      </c>
      <c r="O12" s="12">
        <v>183.17514040000003</v>
      </c>
      <c r="P12" s="12">
        <v>200.29431240000002</v>
      </c>
      <c r="Q12" s="12">
        <v>214.84560860000002</v>
      </c>
      <c r="R12" s="12">
        <v>222.97721529999998</v>
      </c>
      <c r="S12" s="12">
        <v>233.6766978</v>
      </c>
      <c r="T12" s="12">
        <v>238.38447009999999</v>
      </c>
      <c r="U12" s="12">
        <v>237.95649079999998</v>
      </c>
      <c r="V12" s="12">
        <v>242.23628380000002</v>
      </c>
      <c r="W12" s="12">
        <v>255.0756628</v>
      </c>
      <c r="X12" s="12">
        <v>265.77514530000002</v>
      </c>
      <c r="Y12" s="12">
        <v>274.76271059999999</v>
      </c>
      <c r="Z12" s="12">
        <v>279.89846219999998</v>
      </c>
      <c r="AA12" s="12">
        <v>285.89017239999998</v>
      </c>
      <c r="AB12" s="12">
        <v>284.60623449999997</v>
      </c>
    </row>
    <row r="13" spans="1:28" x14ac:dyDescent="0.3">
      <c r="A13" s="8" t="s">
        <v>36</v>
      </c>
      <c r="B13" s="12">
        <v>863.80310660000009</v>
      </c>
      <c r="C13" s="12">
        <v>883.60357900000008</v>
      </c>
      <c r="D13" s="12">
        <v>905.52300909999997</v>
      </c>
      <c r="E13" s="12">
        <v>930.32435250000003</v>
      </c>
      <c r="F13" s="12">
        <v>953.38389539999991</v>
      </c>
      <c r="G13" s="12">
        <v>977.82737780000002</v>
      </c>
      <c r="H13" s="12">
        <v>994.92549110000004</v>
      </c>
      <c r="I13" s="12">
        <v>1015.4529289000001</v>
      </c>
      <c r="J13" s="12">
        <v>1033.3917259</v>
      </c>
      <c r="K13" s="12">
        <v>1043.8834973</v>
      </c>
      <c r="L13" s="12">
        <v>1059.3011556000001</v>
      </c>
      <c r="M13" s="12">
        <v>1081.6597467000001</v>
      </c>
      <c r="N13" s="12">
        <v>1103.4228879</v>
      </c>
      <c r="O13" s="12">
        <v>1123.8109313999998</v>
      </c>
      <c r="P13" s="12">
        <v>1142.3895624000002</v>
      </c>
      <c r="Q13" s="12">
        <v>1158.1895432000001</v>
      </c>
      <c r="R13" s="12">
        <v>1165.3768380999998</v>
      </c>
      <c r="S13" s="12">
        <v>1176.7650680000002</v>
      </c>
      <c r="T13" s="12">
        <v>1186.5183603</v>
      </c>
      <c r="U13" s="12">
        <v>1192.0692174000001</v>
      </c>
      <c r="V13" s="12">
        <v>1198.6189506000001</v>
      </c>
      <c r="W13" s="12">
        <v>1208.1297485999999</v>
      </c>
      <c r="X13" s="12">
        <v>1219.4844095000001</v>
      </c>
      <c r="Y13" s="12">
        <v>1225.578184</v>
      </c>
      <c r="Z13" s="12">
        <v>1234.7025352000001</v>
      </c>
      <c r="AA13" s="12">
        <v>1242.9838678000001</v>
      </c>
      <c r="AB13" s="12">
        <v>1248.4135767</v>
      </c>
    </row>
    <row r="14" spans="1:28" x14ac:dyDescent="0.3">
      <c r="A14" s="8" t="s">
        <v>37</v>
      </c>
      <c r="B14" s="11"/>
      <c r="C14" s="11">
        <v>2.2922437125673549</v>
      </c>
      <c r="D14" s="11">
        <v>2.4806859796569345</v>
      </c>
      <c r="E14" s="11">
        <v>2.7388970960163825</v>
      </c>
      <c r="F14" s="11">
        <v>2.4786562705827784</v>
      </c>
      <c r="G14" s="11">
        <v>2.5638656702654545</v>
      </c>
      <c r="H14" s="11">
        <v>1.7485819775744902</v>
      </c>
      <c r="I14" s="11">
        <v>2.0632135756522509</v>
      </c>
      <c r="J14" s="11">
        <v>1.7665808517025301</v>
      </c>
      <c r="K14" s="11">
        <v>1.0152753440001256</v>
      </c>
      <c r="L14" s="11">
        <v>1.4769520104377345</v>
      </c>
      <c r="M14" s="11">
        <v>2.1106925997202235</v>
      </c>
      <c r="N14" s="11">
        <v>2.0120135991374628</v>
      </c>
      <c r="O14" s="11">
        <v>1.8477089539806226</v>
      </c>
      <c r="P14" s="11">
        <v>1.6531811963117122</v>
      </c>
      <c r="Q14" s="11">
        <v>1.3830641770576417</v>
      </c>
      <c r="R14" s="11">
        <v>0.62056292445376671</v>
      </c>
      <c r="S14" s="11">
        <v>0.97721436772052828</v>
      </c>
      <c r="T14" s="11">
        <v>0.828822384792262</v>
      </c>
      <c r="U14" s="11">
        <v>0.46782732452589676</v>
      </c>
      <c r="V14" s="11">
        <v>0.54944235656764062</v>
      </c>
      <c r="W14" s="11">
        <v>0.79347969554785669</v>
      </c>
      <c r="X14" s="11">
        <v>0.93985442483791082</v>
      </c>
      <c r="Y14" s="11">
        <v>0.49970089429010295</v>
      </c>
      <c r="Z14" s="11">
        <v>0.74449360466097303</v>
      </c>
      <c r="AA14" s="11">
        <v>0.67071479679586243</v>
      </c>
      <c r="AB14" s="11">
        <v>0.4368285897072946</v>
      </c>
    </row>
    <row r="15" spans="1:28" x14ac:dyDescent="0.3">
      <c r="A15" s="8" t="s">
        <v>38</v>
      </c>
      <c r="C15" s="10">
        <v>2.2922437125673549</v>
      </c>
      <c r="D15" s="10">
        <v>4.8297930606215163</v>
      </c>
      <c r="E15" s="10">
        <v>7.700973218518862</v>
      </c>
      <c r="F15" s="10">
        <v>10.370510144678359</v>
      </c>
      <c r="G15" s="10">
        <v>13.200261764374618</v>
      </c>
      <c r="H15" s="10">
        <v>15.179661140153618</v>
      </c>
      <c r="I15" s="10">
        <v>17.556063545187527</v>
      </c>
      <c r="J15" s="10">
        <v>19.632786453792068</v>
      </c>
      <c r="K15" s="10">
        <v>20.847388637997742</v>
      </c>
      <c r="L15" s="10">
        <v>22.632246574048153</v>
      </c>
      <c r="M15" s="10">
        <v>25.220636327357244</v>
      </c>
      <c r="N15" s="10">
        <v>27.740092559190138</v>
      </c>
      <c r="O15" s="10">
        <v>30.10035768722943</v>
      </c>
      <c r="P15" s="10">
        <v>32.251152336848989</v>
      </c>
      <c r="Q15" s="10">
        <v>34.080270648565872</v>
      </c>
      <c r="R15" s="10">
        <v>34.912323097218142</v>
      </c>
      <c r="S15" s="10">
        <v>36.230705702349695</v>
      </c>
      <c r="T15" s="10">
        <v>37.359816286171238</v>
      </c>
      <c r="U15" s="10">
        <v>38.002423039676522</v>
      </c>
      <c r="V15" s="10">
        <v>38.760666804946169</v>
      </c>
      <c r="W15" s="10">
        <v>39.861704521450228</v>
      </c>
      <c r="X15" s="10">
        <v>41.176200940048801</v>
      </c>
      <c r="Y15" s="10">
        <v>41.881659678671021</v>
      </c>
      <c r="Z15" s="10">
        <v>42.93795956116557</v>
      </c>
      <c r="AA15" s="10">
        <v>43.896665606180392</v>
      </c>
      <c r="AB15" s="10">
        <v>44.525247381183696</v>
      </c>
    </row>
    <row r="16" spans="1:28" x14ac:dyDescent="0.3">
      <c r="A16" s="8" t="s">
        <v>39</v>
      </c>
      <c r="B16" s="10">
        <v>3.4474900486909323</v>
      </c>
      <c r="C16" s="10">
        <v>3.5213150241103097</v>
      </c>
      <c r="D16" s="10">
        <v>3.6080926369685615</v>
      </c>
      <c r="E16" s="10">
        <v>3.7113509893485461</v>
      </c>
      <c r="F16" s="10">
        <v>3.8072916233377256</v>
      </c>
      <c r="G16" s="10">
        <v>3.9081829648281374</v>
      </c>
      <c r="H16" s="10">
        <v>3.9797019644000002</v>
      </c>
      <c r="I16" s="10">
        <v>4.0649010403906978</v>
      </c>
      <c r="J16" s="10">
        <v>4.1396936502022994</v>
      </c>
      <c r="K16" s="10">
        <v>4.1849081835311095</v>
      </c>
      <c r="L16" s="10">
        <v>4.2499544858575726</v>
      </c>
      <c r="M16" s="10">
        <v>4.3427941811538933</v>
      </c>
      <c r="N16" s="10">
        <v>4.433375739885089</v>
      </c>
      <c r="O16" s="10">
        <v>4.5191045978767885</v>
      </c>
      <c r="P16" s="10">
        <v>4.5984364303828045</v>
      </c>
      <c r="Q16" s="10">
        <v>4.6676723620682719</v>
      </c>
      <c r="R16" s="10">
        <v>4.7027030309511311</v>
      </c>
      <c r="S16" s="10">
        <v>4.7557592466860656</v>
      </c>
      <c r="T16" s="10">
        <v>4.8027458421372193</v>
      </c>
      <c r="U16" s="10">
        <v>4.8334315265782752</v>
      </c>
      <c r="V16" s="10">
        <v>4.8686744002599625</v>
      </c>
      <c r="W16" s="10">
        <v>4.9164926895372965</v>
      </c>
      <c r="X16" s="10">
        <v>4.9726162514271737</v>
      </c>
      <c r="Y16" s="10">
        <v>5.0074695975485186</v>
      </c>
      <c r="Z16" s="10">
        <v>5.0552838814281031</v>
      </c>
      <c r="AA16" s="10">
        <v>5.100048694403414</v>
      </c>
      <c r="AB16" s="10">
        <v>5.1337016888724403</v>
      </c>
    </row>
    <row r="17" spans="1:28" x14ac:dyDescent="0.3">
      <c r="A17" s="8" t="s">
        <v>40</v>
      </c>
      <c r="B17" s="11">
        <v>63.7697788062111</v>
      </c>
      <c r="C17" s="11">
        <v>64.825619906186461</v>
      </c>
      <c r="D17" s="11">
        <v>65.924903321156251</v>
      </c>
      <c r="E17" s="11">
        <v>67.08270903829748</v>
      </c>
      <c r="F17" s="11">
        <v>68.178310619279628</v>
      </c>
      <c r="G17" s="11">
        <v>69.146654445412068</v>
      </c>
      <c r="H17" s="11">
        <v>69.76686488679313</v>
      </c>
      <c r="I17" s="11">
        <v>70.527436153618837</v>
      </c>
      <c r="J17" s="11">
        <v>71.150539187803659</v>
      </c>
      <c r="K17" s="11">
        <v>71.590861282217162</v>
      </c>
      <c r="L17" s="11">
        <v>72.131117422147355</v>
      </c>
      <c r="M17" s="11">
        <v>72.762077344668555</v>
      </c>
      <c r="N17" s="11">
        <v>73.446836674050118</v>
      </c>
      <c r="O17" s="11">
        <v>74.030503455200702</v>
      </c>
      <c r="P17" s="11">
        <v>74.564565401880117</v>
      </c>
      <c r="Q17" s="11">
        <v>75.045761179861415</v>
      </c>
      <c r="R17" s="11">
        <v>75.314300628367718</v>
      </c>
      <c r="S17" s="11">
        <v>75.618423931666186</v>
      </c>
      <c r="T17" s="11">
        <v>75.973920864745679</v>
      </c>
      <c r="U17" s="11">
        <v>76.097413435314834</v>
      </c>
      <c r="V17" s="11">
        <v>76.289527488470199</v>
      </c>
      <c r="W17" s="11">
        <v>76.563420764358142</v>
      </c>
      <c r="X17" s="11">
        <v>76.789501202721198</v>
      </c>
      <c r="Y17" s="11">
        <v>76.906293935793485</v>
      </c>
      <c r="Z17" s="11">
        <v>77.080441245375667</v>
      </c>
      <c r="AA17" s="11">
        <v>77.212122157197953</v>
      </c>
      <c r="AB17" s="11">
        <v>77.33492349963484</v>
      </c>
    </row>
    <row r="18" spans="1:28" x14ac:dyDescent="0.3">
      <c r="A18" s="8" t="s">
        <v>41</v>
      </c>
      <c r="B18" s="11">
        <v>42.954149801618684</v>
      </c>
      <c r="C18" s="11">
        <v>43.965552747042452</v>
      </c>
      <c r="D18" s="11">
        <v>45.286007553532421</v>
      </c>
      <c r="E18" s="11">
        <v>46.829788699957732</v>
      </c>
      <c r="F18" s="11">
        <v>48.473525285017104</v>
      </c>
      <c r="G18" s="11">
        <v>50.012571656592037</v>
      </c>
      <c r="H18" s="11">
        <v>51.108196307022929</v>
      </c>
      <c r="I18" s="11">
        <v>52.355382605071526</v>
      </c>
      <c r="J18" s="11">
        <v>53.186407547565992</v>
      </c>
      <c r="K18" s="11">
        <v>53.561119410944826</v>
      </c>
      <c r="L18" s="11">
        <v>54.304784560927928</v>
      </c>
      <c r="M18" s="11">
        <v>55.548212211195896</v>
      </c>
      <c r="N18" s="11">
        <v>56.616544132861655</v>
      </c>
      <c r="O18" s="11">
        <v>57.622961505925083</v>
      </c>
      <c r="P18" s="11">
        <v>58.332668148684391</v>
      </c>
      <c r="Q18" s="11">
        <v>58.981331044709428</v>
      </c>
      <c r="R18" s="11">
        <v>59.128446076158554</v>
      </c>
      <c r="S18" s="11">
        <v>59.506584350785637</v>
      </c>
      <c r="T18" s="11">
        <v>59.883310184964188</v>
      </c>
      <c r="U18" s="11">
        <v>60.116684529698176</v>
      </c>
      <c r="V18" s="11">
        <v>60.407712012024653</v>
      </c>
      <c r="W18" s="11">
        <v>60.67441544663906</v>
      </c>
      <c r="X18" s="11">
        <v>61.224984877512696</v>
      </c>
      <c r="Y18" s="11">
        <v>61.555168038141247</v>
      </c>
      <c r="Z18" s="11">
        <v>62.084626891596251</v>
      </c>
      <c r="AA18" s="11">
        <v>62.522949213774176</v>
      </c>
      <c r="AB18" s="11">
        <v>62.865403672920493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C21" sqref="C21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" x14ac:dyDescent="0.35">
      <c r="A2" s="6"/>
    </row>
    <row r="3" spans="1:28" ht="18" x14ac:dyDescent="0.35">
      <c r="A3" s="15" t="s">
        <v>71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43.443999999999996</v>
      </c>
      <c r="C6" s="12">
        <v>44.622999999999998</v>
      </c>
      <c r="D6" s="12">
        <v>44.654000000000003</v>
      </c>
      <c r="E6" s="12">
        <v>44.540999999999997</v>
      </c>
      <c r="F6" s="12">
        <v>44.073</v>
      </c>
      <c r="G6" s="12">
        <v>43.730000000000004</v>
      </c>
      <c r="H6" s="12">
        <v>43.307000000000002</v>
      </c>
      <c r="I6" s="12">
        <v>42.864000000000004</v>
      </c>
      <c r="J6" s="12">
        <v>42.268000000000001</v>
      </c>
      <c r="K6" s="12">
        <v>41.945999999999998</v>
      </c>
      <c r="L6" s="12">
        <v>41.553999999999995</v>
      </c>
      <c r="M6" s="12">
        <v>41.211999999999996</v>
      </c>
      <c r="N6" s="12">
        <v>41.608999999999995</v>
      </c>
      <c r="O6" s="12">
        <v>41.497</v>
      </c>
      <c r="P6" s="12">
        <v>41.777000000000001</v>
      </c>
      <c r="Q6" s="12">
        <v>41.945</v>
      </c>
      <c r="R6" s="12">
        <v>41.793999999999997</v>
      </c>
      <c r="S6" s="12">
        <v>42.045999999999999</v>
      </c>
      <c r="T6" s="12">
        <v>42.064999999999998</v>
      </c>
      <c r="U6" s="12">
        <v>42.290999999999997</v>
      </c>
      <c r="V6" s="12">
        <v>42.314</v>
      </c>
      <c r="W6" s="12">
        <v>42.235999999999997</v>
      </c>
      <c r="X6" s="12">
        <v>42.313000000000002</v>
      </c>
      <c r="Y6" s="12">
        <v>42.156999999999996</v>
      </c>
      <c r="Z6" s="12">
        <v>42.094000000000001</v>
      </c>
      <c r="AA6" s="12">
        <v>41.947000000000003</v>
      </c>
      <c r="AB6" s="12">
        <v>41.756999999999998</v>
      </c>
    </row>
    <row r="7" spans="1:28" x14ac:dyDescent="0.3">
      <c r="A7" s="9" t="s">
        <v>30</v>
      </c>
      <c r="B7" s="12">
        <v>12.470743200000001</v>
      </c>
      <c r="C7" s="12">
        <v>13.041289200000001</v>
      </c>
      <c r="D7" s="12">
        <v>13.531762800000003</v>
      </c>
      <c r="E7" s="12">
        <v>13.750850400000001</v>
      </c>
      <c r="F7" s="12">
        <v>13.856260800000001</v>
      </c>
      <c r="G7" s="12">
        <v>13.774561200000001</v>
      </c>
      <c r="H7" s="12">
        <v>13.6996368</v>
      </c>
      <c r="I7" s="12">
        <v>13.535695200000001</v>
      </c>
      <c r="J7" s="12">
        <v>13.382727600000001</v>
      </c>
      <c r="K7" s="12">
        <v>13.199545199999999</v>
      </c>
      <c r="L7" s="12">
        <v>13.052268000000002</v>
      </c>
      <c r="M7" s="12">
        <v>12.934392000000003</v>
      </c>
      <c r="N7" s="12">
        <v>12.6395664</v>
      </c>
      <c r="O7" s="12">
        <v>12.515457600000001</v>
      </c>
      <c r="P7" s="12">
        <v>12.4225128</v>
      </c>
      <c r="Q7" s="12">
        <v>12.2287632</v>
      </c>
      <c r="R7" s="12">
        <v>12.1341912</v>
      </c>
      <c r="S7" s="12">
        <v>11.963338799999999</v>
      </c>
      <c r="T7" s="12">
        <v>11.833946399999999</v>
      </c>
      <c r="U7" s="12">
        <v>11.7457428</v>
      </c>
      <c r="V7" s="12">
        <v>11.651306399999999</v>
      </c>
      <c r="W7" s="12">
        <v>11.615943600000001</v>
      </c>
      <c r="X7" s="12">
        <v>11.5331592</v>
      </c>
      <c r="Y7" s="12">
        <v>11.474221200000001</v>
      </c>
      <c r="Z7" s="12">
        <v>11.361357600000002</v>
      </c>
      <c r="AA7" s="12">
        <v>11.301334799999999</v>
      </c>
      <c r="AB7" s="12">
        <v>11.2713912</v>
      </c>
    </row>
    <row r="8" spans="1:28" x14ac:dyDescent="0.3">
      <c r="A8" s="9" t="s">
        <v>31</v>
      </c>
      <c r="B8" s="12">
        <v>32.566108</v>
      </c>
      <c r="C8" s="12">
        <v>32.103848800000002</v>
      </c>
      <c r="D8" s="12">
        <v>32.250222399999998</v>
      </c>
      <c r="E8" s="12">
        <v>32.112960800000003</v>
      </c>
      <c r="F8" s="12">
        <v>31.748745599999999</v>
      </c>
      <c r="G8" s="12">
        <v>31.661958400000003</v>
      </c>
      <c r="H8" s="12">
        <v>31.661844800000001</v>
      </c>
      <c r="I8" s="12">
        <v>31.715394400000001</v>
      </c>
      <c r="J8" s="12">
        <v>31.600703200000002</v>
      </c>
      <c r="K8" s="12">
        <v>31.458221599999998</v>
      </c>
      <c r="L8" s="12">
        <v>31.352926400000001</v>
      </c>
      <c r="M8" s="12">
        <v>31.3301856</v>
      </c>
      <c r="N8" s="12">
        <v>31.723235199999998</v>
      </c>
      <c r="O8" s="12">
        <v>31.825341600000002</v>
      </c>
      <c r="P8" s="12">
        <v>31.8676344</v>
      </c>
      <c r="Q8" s="12">
        <v>32.256621600000003</v>
      </c>
      <c r="R8" s="12">
        <v>32.633251199999997</v>
      </c>
      <c r="S8" s="12">
        <v>32.916012799999997</v>
      </c>
      <c r="T8" s="12">
        <v>33.226678399999997</v>
      </c>
      <c r="U8" s="12">
        <v>33.409364799999999</v>
      </c>
      <c r="V8" s="12">
        <v>33.444519999999997</v>
      </c>
      <c r="W8" s="12">
        <v>33.520924000000001</v>
      </c>
      <c r="X8" s="12">
        <v>33.584970400000003</v>
      </c>
      <c r="Y8" s="12">
        <v>33.590190400000004</v>
      </c>
      <c r="Z8" s="12">
        <v>33.676864000000002</v>
      </c>
      <c r="AA8" s="12">
        <v>33.560312000000003</v>
      </c>
      <c r="AB8" s="12">
        <v>33.295184800000001</v>
      </c>
    </row>
    <row r="9" spans="1:28" x14ac:dyDescent="0.3">
      <c r="A9" s="8" t="s">
        <v>32</v>
      </c>
      <c r="B9" s="12">
        <v>42.904785000000004</v>
      </c>
      <c r="C9" s="12">
        <v>43.911020999999998</v>
      </c>
      <c r="D9" s="12">
        <v>43.911020999999998</v>
      </c>
      <c r="E9" s="12">
        <v>43.379952000000003</v>
      </c>
      <c r="F9" s="12">
        <v>43.659462000000005</v>
      </c>
      <c r="G9" s="12">
        <v>44.134629000000004</v>
      </c>
      <c r="H9" s="12">
        <v>43.715364000000001</v>
      </c>
      <c r="I9" s="12">
        <v>42.960687</v>
      </c>
      <c r="J9" s="12">
        <v>43.435853999999999</v>
      </c>
      <c r="K9" s="12">
        <v>44.190531</v>
      </c>
      <c r="L9" s="12">
        <v>44.637746999999997</v>
      </c>
      <c r="M9" s="12">
        <v>44.022825000000005</v>
      </c>
      <c r="N9" s="12">
        <v>43.575609000000007</v>
      </c>
      <c r="O9" s="12">
        <v>43.044540000000005</v>
      </c>
      <c r="P9" s="12">
        <v>42.457569000000007</v>
      </c>
      <c r="Q9" s="12">
        <v>41.870598000000001</v>
      </c>
      <c r="R9" s="12">
        <v>41.115921</v>
      </c>
      <c r="S9" s="12">
        <v>40.808459999999997</v>
      </c>
      <c r="T9" s="12">
        <v>39.997881</v>
      </c>
      <c r="U9" s="12">
        <v>39.271155</v>
      </c>
      <c r="V9" s="12">
        <v>38.907792000000001</v>
      </c>
      <c r="W9" s="12">
        <v>38.712135000000004</v>
      </c>
      <c r="X9" s="12">
        <v>39.243203999999999</v>
      </c>
      <c r="Y9" s="12">
        <v>39.522714000000001</v>
      </c>
      <c r="Z9" s="12">
        <v>39.494763000000006</v>
      </c>
      <c r="AA9" s="12">
        <v>40.221488999999998</v>
      </c>
      <c r="AB9" s="12">
        <v>40.976166000000006</v>
      </c>
    </row>
    <row r="10" spans="1:28" x14ac:dyDescent="0.3">
      <c r="A10" s="8" t="s">
        <v>33</v>
      </c>
      <c r="B10" s="12">
        <v>95.28540000000001</v>
      </c>
      <c r="C10" s="12">
        <v>96.2577</v>
      </c>
      <c r="D10" s="12">
        <v>96.188250000000011</v>
      </c>
      <c r="E10" s="12">
        <v>96.2577</v>
      </c>
      <c r="F10" s="12">
        <v>96.535500000000013</v>
      </c>
      <c r="G10" s="12">
        <v>95.493750000000006</v>
      </c>
      <c r="H10" s="12">
        <v>95.07705</v>
      </c>
      <c r="I10" s="12">
        <v>97.368900000000011</v>
      </c>
      <c r="J10" s="12">
        <v>96.952200000000005</v>
      </c>
      <c r="K10" s="12">
        <v>96.188250000000011</v>
      </c>
      <c r="L10" s="12">
        <v>96.535500000000013</v>
      </c>
      <c r="M10" s="12">
        <v>98.619</v>
      </c>
      <c r="N10" s="12">
        <v>99.382949999999994</v>
      </c>
      <c r="O10" s="12">
        <v>98.549549999999996</v>
      </c>
      <c r="P10" s="12">
        <v>99.382949999999994</v>
      </c>
      <c r="Q10" s="12">
        <v>100.42470000000002</v>
      </c>
      <c r="R10" s="12">
        <v>100.21635000000001</v>
      </c>
      <c r="S10" s="12">
        <v>98.688450000000017</v>
      </c>
      <c r="T10" s="12">
        <v>100.07745000000001</v>
      </c>
      <c r="U10" s="12">
        <v>101.9526</v>
      </c>
      <c r="V10" s="12">
        <v>102.92489999999999</v>
      </c>
      <c r="W10" s="12">
        <v>101.81370000000001</v>
      </c>
      <c r="X10" s="12">
        <v>100.56360000000001</v>
      </c>
      <c r="Y10" s="12">
        <v>99.79965</v>
      </c>
      <c r="Z10" s="12">
        <v>98.549549999999996</v>
      </c>
      <c r="AA10" s="12">
        <v>97.160550000000001</v>
      </c>
      <c r="AB10" s="12">
        <v>95.563199999999995</v>
      </c>
    </row>
    <row r="11" spans="1:28" x14ac:dyDescent="0.3">
      <c r="A11" s="8" t="s">
        <v>34</v>
      </c>
      <c r="B11" s="12">
        <v>157.05799999999999</v>
      </c>
      <c r="C11" s="12">
        <v>169.642</v>
      </c>
      <c r="D11" s="12">
        <v>173.75599999999997</v>
      </c>
      <c r="E11" s="12">
        <v>187.55</v>
      </c>
      <c r="F11" s="12">
        <v>195.77799999999999</v>
      </c>
      <c r="G11" s="12">
        <v>201.102</v>
      </c>
      <c r="H11" s="12">
        <v>209.08799999999999</v>
      </c>
      <c r="I11" s="12">
        <v>212.71799999999999</v>
      </c>
      <c r="J11" s="12">
        <v>217.55799999999999</v>
      </c>
      <c r="K11" s="12">
        <v>221.43</v>
      </c>
      <c r="L11" s="12">
        <v>224.33399999999997</v>
      </c>
      <c r="M11" s="12">
        <v>225.78599999999997</v>
      </c>
      <c r="N11" s="12">
        <v>225.30200000000002</v>
      </c>
      <c r="O11" s="12">
        <v>230.142</v>
      </c>
      <c r="P11" s="12">
        <v>232.32</v>
      </c>
      <c r="Q11" s="12">
        <v>230.86799999999999</v>
      </c>
      <c r="R11" s="12">
        <v>233.28799999999998</v>
      </c>
      <c r="S11" s="12">
        <v>241.27399999999997</v>
      </c>
      <c r="T11" s="12">
        <v>242.48399999999998</v>
      </c>
      <c r="U11" s="12">
        <v>239.822</v>
      </c>
      <c r="V11" s="12">
        <v>242.24200000000002</v>
      </c>
      <c r="W11" s="12">
        <v>248.53399999999999</v>
      </c>
      <c r="X11" s="12">
        <v>250.71200000000002</v>
      </c>
      <c r="Y11" s="12">
        <v>251.68</v>
      </c>
      <c r="Z11" s="12">
        <v>255.79399999999998</v>
      </c>
      <c r="AA11" s="12">
        <v>257.73</v>
      </c>
      <c r="AB11" s="12">
        <v>259.90800000000002</v>
      </c>
    </row>
    <row r="12" spans="1:28" x14ac:dyDescent="0.3">
      <c r="A12" s="8" t="s">
        <v>35</v>
      </c>
      <c r="B12" s="12">
        <v>66.336791500000004</v>
      </c>
      <c r="C12" s="12">
        <v>60.773060600000001</v>
      </c>
      <c r="D12" s="12">
        <v>59.489122699999996</v>
      </c>
      <c r="E12" s="12">
        <v>56.065288299999999</v>
      </c>
      <c r="F12" s="12">
        <v>58.633164100000002</v>
      </c>
      <c r="G12" s="12">
        <v>60.773060600000001</v>
      </c>
      <c r="H12" s="12">
        <v>65.9088122</v>
      </c>
      <c r="I12" s="12">
        <v>68.048708699999992</v>
      </c>
      <c r="J12" s="12">
        <v>70.616584500000002</v>
      </c>
      <c r="K12" s="12">
        <v>73.612439600000002</v>
      </c>
      <c r="L12" s="12">
        <v>78.748191200000008</v>
      </c>
      <c r="M12" s="12">
        <v>85.595859999999988</v>
      </c>
      <c r="N12" s="12">
        <v>88.591715100000002</v>
      </c>
      <c r="O12" s="12">
        <v>100.14715620000001</v>
      </c>
      <c r="P12" s="12">
        <v>102.2870527</v>
      </c>
      <c r="Q12" s="12">
        <v>106.56684569999999</v>
      </c>
      <c r="R12" s="12">
        <v>113.41451450000001</v>
      </c>
      <c r="S12" s="12">
        <v>114.2704731</v>
      </c>
      <c r="T12" s="12">
        <v>118.5502661</v>
      </c>
      <c r="U12" s="12">
        <v>121.11814190000001</v>
      </c>
      <c r="V12" s="12">
        <v>124.113997</v>
      </c>
      <c r="W12" s="12">
        <v>124.96995559999999</v>
      </c>
      <c r="X12" s="12">
        <v>124.96995559999999</v>
      </c>
      <c r="Y12" s="12">
        <v>130.96166580000002</v>
      </c>
      <c r="Z12" s="12">
        <v>135.2414588</v>
      </c>
      <c r="AA12" s="12">
        <v>137.3813553</v>
      </c>
      <c r="AB12" s="12">
        <v>142.94508619999999</v>
      </c>
    </row>
    <row r="13" spans="1:28" x14ac:dyDescent="0.3">
      <c r="A13" s="8" t="s">
        <v>36</v>
      </c>
      <c r="B13" s="12">
        <v>450.0658277</v>
      </c>
      <c r="C13" s="12">
        <v>460.35191959999997</v>
      </c>
      <c r="D13" s="12">
        <v>463.78037890000002</v>
      </c>
      <c r="E13" s="12">
        <v>473.65775150000002</v>
      </c>
      <c r="F13" s="12">
        <v>484.2841325</v>
      </c>
      <c r="G13" s="12">
        <v>490.66995920000005</v>
      </c>
      <c r="H13" s="12">
        <v>502.45770780000004</v>
      </c>
      <c r="I13" s="12">
        <v>509.21138530000007</v>
      </c>
      <c r="J13" s="12">
        <v>515.81406930000003</v>
      </c>
      <c r="K13" s="12">
        <v>522.02498739999999</v>
      </c>
      <c r="L13" s="12">
        <v>530.21463259999996</v>
      </c>
      <c r="M13" s="12">
        <v>539.50026259999993</v>
      </c>
      <c r="N13" s="12">
        <v>542.82407569999998</v>
      </c>
      <c r="O13" s="12">
        <v>557.72104539999998</v>
      </c>
      <c r="P13" s="12">
        <v>562.51471889999993</v>
      </c>
      <c r="Q13" s="12">
        <v>566.16052850000005</v>
      </c>
      <c r="R13" s="12">
        <v>574.59622790000003</v>
      </c>
      <c r="S13" s="12">
        <v>581.96673469999996</v>
      </c>
      <c r="T13" s="12">
        <v>588.23522190000006</v>
      </c>
      <c r="U13" s="12">
        <v>589.61000450000006</v>
      </c>
      <c r="V13" s="12">
        <v>595.5985154</v>
      </c>
      <c r="W13" s="12">
        <v>601.40265820000002</v>
      </c>
      <c r="X13" s="12">
        <v>602.91988919999994</v>
      </c>
      <c r="Y13" s="12">
        <v>609.18544140000006</v>
      </c>
      <c r="Z13" s="12">
        <v>616.21199339999998</v>
      </c>
      <c r="AA13" s="12">
        <v>619.3020411</v>
      </c>
      <c r="AB13" s="12">
        <v>625.71602819999998</v>
      </c>
    </row>
    <row r="14" spans="1:28" x14ac:dyDescent="0.3">
      <c r="A14" s="8" t="s">
        <v>37</v>
      </c>
      <c r="B14" s="11"/>
      <c r="C14" s="11">
        <v>2.2854638737105732</v>
      </c>
      <c r="D14" s="11">
        <v>0.74474747557890775</v>
      </c>
      <c r="E14" s="11">
        <v>2.1297521519619425</v>
      </c>
      <c r="F14" s="11">
        <v>2.2434724157575578</v>
      </c>
      <c r="G14" s="11">
        <v>1.3186115900669226</v>
      </c>
      <c r="H14" s="11">
        <v>2.4023782950191226</v>
      </c>
      <c r="I14" s="11">
        <v>1.3441285495590993</v>
      </c>
      <c r="J14" s="11">
        <v>1.2966489341376384</v>
      </c>
      <c r="K14" s="11">
        <v>1.204100172844967</v>
      </c>
      <c r="L14" s="11">
        <v>1.5688224505860067</v>
      </c>
      <c r="M14" s="11">
        <v>1.7512964428134061</v>
      </c>
      <c r="N14" s="11">
        <v>0.61609109956345232</v>
      </c>
      <c r="O14" s="11">
        <v>2.7443457957883646</v>
      </c>
      <c r="P14" s="11">
        <v>0.85951095794886323</v>
      </c>
      <c r="Q14" s="11">
        <v>0.64812696939371073</v>
      </c>
      <c r="R14" s="11">
        <v>1.4899836663551467</v>
      </c>
      <c r="S14" s="11">
        <v>1.2827280170176574</v>
      </c>
      <c r="T14" s="11">
        <v>1.0771212212380934</v>
      </c>
      <c r="U14" s="11">
        <v>0.23371307069295422</v>
      </c>
      <c r="V14" s="11">
        <v>1.0156732169221421</v>
      </c>
      <c r="W14" s="11">
        <v>0.97450592134233216</v>
      </c>
      <c r="X14" s="11">
        <v>0.25228205750553234</v>
      </c>
      <c r="Y14" s="11">
        <v>1.0392014448741653</v>
      </c>
      <c r="Z14" s="11">
        <v>1.1534339993174898</v>
      </c>
      <c r="AA14" s="11">
        <v>0.50145854561356773</v>
      </c>
      <c r="AB14" s="11">
        <v>1.0356799549065761</v>
      </c>
    </row>
    <row r="15" spans="1:28" x14ac:dyDescent="0.3">
      <c r="A15" s="8" t="s">
        <v>38</v>
      </c>
      <c r="C15" s="10">
        <v>2.2854638737105732</v>
      </c>
      <c r="D15" s="10">
        <v>3.0472322837942083</v>
      </c>
      <c r="E15" s="10">
        <v>5.241882930895537</v>
      </c>
      <c r="F15" s="10">
        <v>7.6029555442740397</v>
      </c>
      <c r="G15" s="10">
        <v>9.0218205873353963</v>
      </c>
      <c r="H15" s="10">
        <v>11.640937141960231</v>
      </c>
      <c r="I15" s="10">
        <v>13.141534851080646</v>
      </c>
      <c r="J15" s="10">
        <v>14.608583356794149</v>
      </c>
      <c r="K15" s="10">
        <v>15.988585507088473</v>
      </c>
      <c r="L15" s="10">
        <v>17.808240476640826</v>
      </c>
      <c r="M15" s="10">
        <v>19.871412001449301</v>
      </c>
      <c r="N15" s="10">
        <v>20.609929101711266</v>
      </c>
      <c r="O15" s="10">
        <v>23.919882620317406</v>
      </c>
      <c r="P15" s="10">
        <v>24.984987590516401</v>
      </c>
      <c r="Q15" s="10">
        <v>25.795049002783923</v>
      </c>
      <c r="R15" s="10">
        <v>27.669374686008858</v>
      </c>
      <c r="S15" s="10">
        <v>29.307025524257543</v>
      </c>
      <c r="T15" s="10">
        <v>30.699818936731077</v>
      </c>
      <c r="U15" s="10">
        <v>31.00528149695824</v>
      </c>
      <c r="V15" s="10">
        <v>32.335867053876306</v>
      </c>
      <c r="W15" s="10">
        <v>33.625487914376045</v>
      </c>
      <c r="X15" s="10">
        <v>33.962601044638241</v>
      </c>
      <c r="Y15" s="10">
        <v>35.354742330285134</v>
      </c>
      <c r="Z15" s="10">
        <v>36.915969948011224</v>
      </c>
      <c r="AA15" s="10">
        <v>37.602546779625229</v>
      </c>
      <c r="AB15" s="10">
        <v>39.027668774062761</v>
      </c>
    </row>
    <row r="16" spans="1:28" x14ac:dyDescent="0.3">
      <c r="A16" s="8" t="s">
        <v>39</v>
      </c>
      <c r="B16" s="10">
        <v>4.2892006833126848</v>
      </c>
      <c r="C16" s="10">
        <v>4.304365774661056</v>
      </c>
      <c r="D16" s="10">
        <v>4.285929016726735</v>
      </c>
      <c r="E16" s="10">
        <v>4.3510724921918058</v>
      </c>
      <c r="F16" s="10">
        <v>4.4328067048054915</v>
      </c>
      <c r="G16" s="10">
        <v>4.4838705949008508</v>
      </c>
      <c r="H16" s="10">
        <v>4.5915901288494938</v>
      </c>
      <c r="I16" s="10">
        <v>4.6533070026500969</v>
      </c>
      <c r="J16" s="10">
        <v>4.7136440583021111</v>
      </c>
      <c r="K16" s="10">
        <v>4.7695293503883045</v>
      </c>
      <c r="L16" s="10">
        <v>4.8430273346729997</v>
      </c>
      <c r="M16" s="10">
        <v>4.9264931293945748</v>
      </c>
      <c r="N16" s="10">
        <v>4.9554872713164135</v>
      </c>
      <c r="O16" s="10">
        <v>5.0905535359620302</v>
      </c>
      <c r="P16" s="10">
        <v>5.1329018970708997</v>
      </c>
      <c r="Q16" s="10">
        <v>5.1666410704508126</v>
      </c>
      <c r="R16" s="10">
        <v>5.2445803933917485</v>
      </c>
      <c r="S16" s="10">
        <v>5.3128239428519253</v>
      </c>
      <c r="T16" s="10">
        <v>5.37201115890411</v>
      </c>
      <c r="U16" s="10">
        <v>5.3865339347706929</v>
      </c>
      <c r="V16" s="10">
        <v>5.4442277458866544</v>
      </c>
      <c r="W16" s="10">
        <v>5.5002986848362907</v>
      </c>
      <c r="X16" s="10">
        <v>5.5177074146609311</v>
      </c>
      <c r="Y16" s="10">
        <v>5.5801542676559501</v>
      </c>
      <c r="Z16" s="10">
        <v>5.6502108325692282</v>
      </c>
      <c r="AA16" s="10">
        <v>5.6847993491830362</v>
      </c>
      <c r="AB16" s="10">
        <v>5.7500094486307667</v>
      </c>
    </row>
    <row r="17" spans="1:28" x14ac:dyDescent="0.3">
      <c r="A17" s="8" t="s">
        <v>40</v>
      </c>
      <c r="B17" s="11">
        <v>70.807462350245871</v>
      </c>
      <c r="C17" s="11">
        <v>70.961528928530626</v>
      </c>
      <c r="D17" s="11">
        <v>71.032192754974702</v>
      </c>
      <c r="E17" s="11">
        <v>71.754972281921994</v>
      </c>
      <c r="F17" s="11">
        <v>72.467099487303557</v>
      </c>
      <c r="G17" s="11">
        <v>72.832828645687329</v>
      </c>
      <c r="H17" s="11">
        <v>73.652738619606453</v>
      </c>
      <c r="I17" s="11">
        <v>74.259064038252561</v>
      </c>
      <c r="J17" s="11">
        <v>74.663877436039527</v>
      </c>
      <c r="K17" s="11">
        <v>74.944820467036521</v>
      </c>
      <c r="L17" s="11">
        <v>75.369042389570609</v>
      </c>
      <c r="M17" s="11">
        <v>75.996415279594714</v>
      </c>
      <c r="N17" s="11">
        <v>76.134549589949231</v>
      </c>
      <c r="O17" s="11">
        <v>76.891254102207142</v>
      </c>
      <c r="P17" s="11">
        <v>77.151759432832151</v>
      </c>
      <c r="Q17" s="11">
        <v>77.338409101050559</v>
      </c>
      <c r="R17" s="11">
        <v>77.77963773507048</v>
      </c>
      <c r="S17" s="11">
        <v>78.051355174820102</v>
      </c>
      <c r="T17" s="11">
        <v>78.389001360817687</v>
      </c>
      <c r="U17" s="11">
        <v>78.508291644837584</v>
      </c>
      <c r="V17" s="11">
        <v>78.791481990990874</v>
      </c>
      <c r="W17" s="11">
        <v>79.034844478843368</v>
      </c>
      <c r="X17" s="11">
        <v>78.989856551575855</v>
      </c>
      <c r="Y17" s="11">
        <v>79.194492023853542</v>
      </c>
      <c r="Z17" s="11">
        <v>79.450743257799118</v>
      </c>
      <c r="AA17" s="11">
        <v>79.488177436914313</v>
      </c>
      <c r="AB17" s="11">
        <v>79.655349030101775</v>
      </c>
    </row>
    <row r="18" spans="1:28" x14ac:dyDescent="0.3">
      <c r="A18" s="8" t="s">
        <v>41</v>
      </c>
      <c r="B18" s="11">
        <v>49.636026054594858</v>
      </c>
      <c r="C18" s="11">
        <v>50.051938699464479</v>
      </c>
      <c r="D18" s="11">
        <v>50.292149757006449</v>
      </c>
      <c r="E18" s="11">
        <v>51.432767125315372</v>
      </c>
      <c r="F18" s="11">
        <v>52.533450308739987</v>
      </c>
      <c r="G18" s="11">
        <v>53.370917801237987</v>
      </c>
      <c r="H18" s="11">
        <v>54.730340072613771</v>
      </c>
      <c r="I18" s="11">
        <v>55.137555208940839</v>
      </c>
      <c r="J18" s="11">
        <v>55.867918626390981</v>
      </c>
      <c r="K18" s="11">
        <v>56.51883467676322</v>
      </c>
      <c r="L18" s="11">
        <v>57.162170292016199</v>
      </c>
      <c r="M18" s="11">
        <v>57.716720748079943</v>
      </c>
      <c r="N18" s="11">
        <v>57.826048834554307</v>
      </c>
      <c r="O18" s="11">
        <v>59.221210840827275</v>
      </c>
      <c r="P18" s="11">
        <v>59.484141740206475</v>
      </c>
      <c r="Q18" s="11">
        <v>59.600560037982227</v>
      </c>
      <c r="R18" s="11">
        <v>60.33845988984433</v>
      </c>
      <c r="S18" s="11">
        <v>61.093607572481076</v>
      </c>
      <c r="T18" s="11">
        <v>61.375832772110975</v>
      </c>
      <c r="U18" s="11">
        <v>61.216760086369938</v>
      </c>
      <c r="V18" s="11">
        <v>61.51056248922275</v>
      </c>
      <c r="W18" s="11">
        <v>62.10547135223819</v>
      </c>
      <c r="X18" s="11">
        <v>62.310426696734709</v>
      </c>
      <c r="Y18" s="11">
        <v>62.812017457382396</v>
      </c>
      <c r="Z18" s="11">
        <v>63.457943530509681</v>
      </c>
      <c r="AA18" s="11">
        <v>63.799459565514418</v>
      </c>
      <c r="AB18" s="11">
        <v>64.382734026949777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F25" sqref="F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399999999999999" customHeight="1" x14ac:dyDescent="0.35">
      <c r="A2" s="6"/>
    </row>
    <row r="3" spans="1:28" ht="18" x14ac:dyDescent="0.35">
      <c r="A3" s="15" t="s">
        <v>44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80.962999999999994</v>
      </c>
      <c r="C6" s="12">
        <v>81.673999999999992</v>
      </c>
      <c r="D6" s="12">
        <v>81.254999999999995</v>
      </c>
      <c r="E6" s="12">
        <v>80.233000000000004</v>
      </c>
      <c r="F6" s="12">
        <v>78.941000000000003</v>
      </c>
      <c r="G6" s="12">
        <v>78.36</v>
      </c>
      <c r="H6" s="12">
        <v>77.503</v>
      </c>
      <c r="I6" s="12">
        <v>77.052999999999997</v>
      </c>
      <c r="J6" s="12">
        <v>76.888000000000005</v>
      </c>
      <c r="K6" s="12">
        <v>76.668000000000006</v>
      </c>
      <c r="L6" s="12">
        <v>76.798999999999992</v>
      </c>
      <c r="M6" s="12">
        <v>76.692999999999998</v>
      </c>
      <c r="N6" s="12">
        <v>77.06</v>
      </c>
      <c r="O6" s="12">
        <v>76.878</v>
      </c>
      <c r="P6" s="12">
        <v>77.346000000000004</v>
      </c>
      <c r="Q6" s="12">
        <v>77.522999999999996</v>
      </c>
      <c r="R6" s="12">
        <v>78.322999999999993</v>
      </c>
      <c r="S6" s="12">
        <v>78.924000000000007</v>
      </c>
      <c r="T6" s="12">
        <v>79.012</v>
      </c>
      <c r="U6" s="12">
        <v>79.507000000000005</v>
      </c>
      <c r="V6" s="12">
        <v>79.820999999999998</v>
      </c>
      <c r="W6" s="12">
        <v>80.167000000000002</v>
      </c>
      <c r="X6" s="12">
        <v>80.353000000000009</v>
      </c>
      <c r="Y6" s="12">
        <v>80.587000000000003</v>
      </c>
      <c r="Z6" s="12">
        <v>80.52600000000001</v>
      </c>
      <c r="AA6" s="12">
        <v>80.580999999999989</v>
      </c>
      <c r="AB6" s="12">
        <v>80.290999999999997</v>
      </c>
    </row>
    <row r="7" spans="1:28" x14ac:dyDescent="0.3">
      <c r="A7" s="9" t="s">
        <v>30</v>
      </c>
      <c r="B7" s="12">
        <v>27.476871600000003</v>
      </c>
      <c r="C7" s="12">
        <v>28.535184000000001</v>
      </c>
      <c r="D7" s="12">
        <v>29.306797199999998</v>
      </c>
      <c r="E7" s="12">
        <v>29.789546399999999</v>
      </c>
      <c r="F7" s="12">
        <v>30.059576399999997</v>
      </c>
      <c r="G7" s="12">
        <v>30.216747600000001</v>
      </c>
      <c r="H7" s="12">
        <v>30.098464799999999</v>
      </c>
      <c r="I7" s="12">
        <v>29.878568400000002</v>
      </c>
      <c r="J7" s="12">
        <v>29.707444800000001</v>
      </c>
      <c r="K7" s="12">
        <v>29.565315599999998</v>
      </c>
      <c r="L7" s="12">
        <v>29.298806400000004</v>
      </c>
      <c r="M7" s="12">
        <v>29.186892</v>
      </c>
      <c r="N7" s="12">
        <v>28.9592712</v>
      </c>
      <c r="O7" s="12">
        <v>28.8950496</v>
      </c>
      <c r="P7" s="12">
        <v>28.656048000000006</v>
      </c>
      <c r="Q7" s="12">
        <v>28.468124400000001</v>
      </c>
      <c r="R7" s="12">
        <v>28.1822436</v>
      </c>
      <c r="S7" s="12">
        <v>27.882541199999999</v>
      </c>
      <c r="T7" s="12">
        <v>27.771576</v>
      </c>
      <c r="U7" s="12">
        <v>27.625519199999999</v>
      </c>
      <c r="V7" s="12">
        <v>27.432040800000003</v>
      </c>
      <c r="W7" s="12">
        <v>27.2498076</v>
      </c>
      <c r="X7" s="12">
        <v>27.114182399999997</v>
      </c>
      <c r="Y7" s="12">
        <v>26.984654400000004</v>
      </c>
      <c r="Z7" s="12">
        <v>26.812717200000002</v>
      </c>
      <c r="AA7" s="12">
        <v>26.674379999999999</v>
      </c>
      <c r="AB7" s="12">
        <v>26.548644000000003</v>
      </c>
    </row>
    <row r="8" spans="1:28" x14ac:dyDescent="0.3">
      <c r="A8" s="9" t="s">
        <v>31</v>
      </c>
      <c r="B8" s="12">
        <v>55.887180800000003</v>
      </c>
      <c r="C8" s="12">
        <v>55.295024800000007</v>
      </c>
      <c r="D8" s="12">
        <v>54.489146399999996</v>
      </c>
      <c r="E8" s="12">
        <v>54.347652000000004</v>
      </c>
      <c r="F8" s="12">
        <v>53.762463199999999</v>
      </c>
      <c r="G8" s="12">
        <v>53.0710488</v>
      </c>
      <c r="H8" s="12">
        <v>52.041007999999998</v>
      </c>
      <c r="I8" s="12">
        <v>51.463013599999996</v>
      </c>
      <c r="J8" s="12">
        <v>51.205954400000003</v>
      </c>
      <c r="K8" s="12">
        <v>51.090219200000007</v>
      </c>
      <c r="L8" s="12">
        <v>50.885779200000002</v>
      </c>
      <c r="M8" s="12">
        <v>50.684414400000001</v>
      </c>
      <c r="N8" s="12">
        <v>50.829800800000001</v>
      </c>
      <c r="O8" s="12">
        <v>51.2837648</v>
      </c>
      <c r="P8" s="12">
        <v>51.716088799999994</v>
      </c>
      <c r="Q8" s="12">
        <v>52.1865296</v>
      </c>
      <c r="R8" s="12">
        <v>52.904747200000003</v>
      </c>
      <c r="S8" s="12">
        <v>53.436159200000006</v>
      </c>
      <c r="T8" s="12">
        <v>53.763301599999998</v>
      </c>
      <c r="U8" s="12">
        <v>54.131749600000006</v>
      </c>
      <c r="V8" s="12">
        <v>54.313448800000003</v>
      </c>
      <c r="W8" s="12">
        <v>54.757199999999997</v>
      </c>
      <c r="X8" s="12">
        <v>54.981135199999997</v>
      </c>
      <c r="Y8" s="12">
        <v>54.946093599999998</v>
      </c>
      <c r="Z8" s="12">
        <v>55.0193656</v>
      </c>
      <c r="AA8" s="12">
        <v>55.061715199999995</v>
      </c>
      <c r="AB8" s="12">
        <v>54.948238400000001</v>
      </c>
    </row>
    <row r="9" spans="1:28" x14ac:dyDescent="0.3">
      <c r="A9" s="8" t="s">
        <v>32</v>
      </c>
      <c r="B9" s="12">
        <v>61.464249000000002</v>
      </c>
      <c r="C9" s="12">
        <v>62.582289000000003</v>
      </c>
      <c r="D9" s="12">
        <v>63.420819000000002</v>
      </c>
      <c r="E9" s="12">
        <v>62.414583</v>
      </c>
      <c r="F9" s="12">
        <v>63.644427000000007</v>
      </c>
      <c r="G9" s="12">
        <v>64.818369000000004</v>
      </c>
      <c r="H9" s="12">
        <v>67.361910000000009</v>
      </c>
      <c r="I9" s="12">
        <v>68.172488999999999</v>
      </c>
      <c r="J9" s="12">
        <v>69.066921000000008</v>
      </c>
      <c r="K9" s="12">
        <v>69.038970000000006</v>
      </c>
      <c r="L9" s="12">
        <v>69.765696000000005</v>
      </c>
      <c r="M9" s="12">
        <v>69.206676000000002</v>
      </c>
      <c r="N9" s="12">
        <v>67.976832000000002</v>
      </c>
      <c r="O9" s="12">
        <v>67.054449000000005</v>
      </c>
      <c r="P9" s="12">
        <v>65.65689900000001</v>
      </c>
      <c r="Q9" s="12">
        <v>64.203447000000011</v>
      </c>
      <c r="R9" s="12">
        <v>61.576053000000002</v>
      </c>
      <c r="S9" s="12">
        <v>60.066699</v>
      </c>
      <c r="T9" s="12">
        <v>59.032512000000004</v>
      </c>
      <c r="U9" s="12">
        <v>58.221933</v>
      </c>
      <c r="V9" s="12">
        <v>57.243648</v>
      </c>
      <c r="W9" s="12">
        <v>56.516922000000001</v>
      </c>
      <c r="X9" s="12">
        <v>56.600775000000006</v>
      </c>
      <c r="Y9" s="12">
        <v>57.131844000000001</v>
      </c>
      <c r="Z9" s="12">
        <v>57.802668000000004</v>
      </c>
      <c r="AA9" s="12">
        <v>58.557345000000005</v>
      </c>
      <c r="AB9" s="12">
        <v>60.122601000000003</v>
      </c>
    </row>
    <row r="10" spans="1:28" x14ac:dyDescent="0.3">
      <c r="A10" s="8" t="s">
        <v>33</v>
      </c>
      <c r="B10" s="12">
        <v>138.9</v>
      </c>
      <c r="C10" s="12">
        <v>138.41385</v>
      </c>
      <c r="D10" s="12">
        <v>138.7611</v>
      </c>
      <c r="E10" s="12">
        <v>139.73339999999999</v>
      </c>
      <c r="F10" s="12">
        <v>137.44155000000001</v>
      </c>
      <c r="G10" s="12">
        <v>135.42750000000001</v>
      </c>
      <c r="H10" s="12">
        <v>132.2328</v>
      </c>
      <c r="I10" s="12">
        <v>133.76069999999999</v>
      </c>
      <c r="J10" s="12">
        <v>133.62180000000001</v>
      </c>
      <c r="K10" s="12">
        <v>135.56640000000002</v>
      </c>
      <c r="L10" s="12">
        <v>135.42750000000001</v>
      </c>
      <c r="M10" s="12">
        <v>137.58045000000001</v>
      </c>
      <c r="N10" s="12">
        <v>140.49735000000001</v>
      </c>
      <c r="O10" s="12">
        <v>139.03890000000001</v>
      </c>
      <c r="P10" s="12">
        <v>142.02525000000003</v>
      </c>
      <c r="Q10" s="12">
        <v>145.08105</v>
      </c>
      <c r="R10" s="12">
        <v>150.5676</v>
      </c>
      <c r="S10" s="12">
        <v>152.51220000000001</v>
      </c>
      <c r="T10" s="12">
        <v>154.59570000000002</v>
      </c>
      <c r="U10" s="12">
        <v>155.08185</v>
      </c>
      <c r="V10" s="12">
        <v>157.30425000000002</v>
      </c>
      <c r="W10" s="12">
        <v>156.26249999999999</v>
      </c>
      <c r="X10" s="12">
        <v>153.6234</v>
      </c>
      <c r="Y10" s="12">
        <v>152.30385000000001</v>
      </c>
      <c r="Z10" s="12">
        <v>149.52585000000002</v>
      </c>
      <c r="AA10" s="12">
        <v>146.40060000000003</v>
      </c>
      <c r="AB10" s="12">
        <v>140.98349999999999</v>
      </c>
    </row>
    <row r="11" spans="1:28" x14ac:dyDescent="0.3">
      <c r="A11" s="8" t="s">
        <v>34</v>
      </c>
      <c r="B11" s="12">
        <v>233.04599999999999</v>
      </c>
      <c r="C11" s="12">
        <v>245.63</v>
      </c>
      <c r="D11" s="12">
        <v>255.79399999999998</v>
      </c>
      <c r="E11" s="12">
        <v>270.55599999999998</v>
      </c>
      <c r="F11" s="12">
        <v>283.14</v>
      </c>
      <c r="G11" s="12">
        <v>292.57799999999997</v>
      </c>
      <c r="H11" s="12">
        <v>305.88799999999998</v>
      </c>
      <c r="I11" s="12">
        <v>314.84199999999998</v>
      </c>
      <c r="J11" s="12">
        <v>321.61799999999999</v>
      </c>
      <c r="K11" s="12">
        <v>318.95599999999996</v>
      </c>
      <c r="L11" s="12">
        <v>324.76399999999995</v>
      </c>
      <c r="M11" s="12">
        <v>325.73200000000003</v>
      </c>
      <c r="N11" s="12">
        <v>326.94200000000001</v>
      </c>
      <c r="O11" s="12">
        <v>333.476</v>
      </c>
      <c r="P11" s="12">
        <v>328.87799999999993</v>
      </c>
      <c r="Q11" s="12">
        <v>326.94200000000001</v>
      </c>
      <c r="R11" s="12">
        <v>322.10200000000003</v>
      </c>
      <c r="S11" s="12">
        <v>327.42599999999999</v>
      </c>
      <c r="T11" s="12">
        <v>329.12</v>
      </c>
      <c r="U11" s="12">
        <v>333.23400000000004</v>
      </c>
      <c r="V11" s="12">
        <v>337.34799999999996</v>
      </c>
      <c r="W11" s="12">
        <v>346.06</v>
      </c>
      <c r="X11" s="12">
        <v>355.74</v>
      </c>
      <c r="Y11" s="12">
        <v>354.77199999999999</v>
      </c>
      <c r="Z11" s="12">
        <v>364.93599999999998</v>
      </c>
      <c r="AA11" s="12">
        <v>373.89</v>
      </c>
      <c r="AB11" s="12">
        <v>389.86199999999997</v>
      </c>
    </row>
    <row r="12" spans="1:28" x14ac:dyDescent="0.3">
      <c r="A12" s="8" t="s">
        <v>35</v>
      </c>
      <c r="B12" s="12">
        <v>75.324356800000004</v>
      </c>
      <c r="C12" s="12">
        <v>77.036274000000006</v>
      </c>
      <c r="D12" s="12">
        <v>76.608294700000002</v>
      </c>
      <c r="E12" s="12">
        <v>80.032129100000006</v>
      </c>
      <c r="F12" s="12">
        <v>84.739901399999994</v>
      </c>
      <c r="G12" s="12">
        <v>92.871508100000014</v>
      </c>
      <c r="H12" s="12">
        <v>95.8673632</v>
      </c>
      <c r="I12" s="12">
        <v>96.723321799999994</v>
      </c>
      <c r="J12" s="12">
        <v>98.435238999999996</v>
      </c>
      <c r="K12" s="12">
        <v>107.8507836</v>
      </c>
      <c r="L12" s="12">
        <v>111.274618</v>
      </c>
      <c r="M12" s="12">
        <v>120.2621833</v>
      </c>
      <c r="N12" s="12">
        <v>130.10570719999998</v>
      </c>
      <c r="O12" s="12">
        <v>139.52125180000002</v>
      </c>
      <c r="P12" s="12">
        <v>153.2165894</v>
      </c>
      <c r="Q12" s="12">
        <v>159.2082996</v>
      </c>
      <c r="R12" s="12">
        <v>166.48394769999999</v>
      </c>
      <c r="S12" s="12">
        <v>169.47980279999999</v>
      </c>
      <c r="T12" s="12">
        <v>172.04767860000001</v>
      </c>
      <c r="U12" s="12">
        <v>172.04767860000001</v>
      </c>
      <c r="V12" s="12">
        <v>175.47151300000002</v>
      </c>
      <c r="W12" s="12">
        <v>176.7554509</v>
      </c>
      <c r="X12" s="12">
        <v>178.89534739999999</v>
      </c>
      <c r="Y12" s="12">
        <v>189.1668506</v>
      </c>
      <c r="Z12" s="12">
        <v>189.59482990000001</v>
      </c>
      <c r="AA12" s="12">
        <v>190.02280920000001</v>
      </c>
      <c r="AB12" s="12">
        <v>189.59482990000001</v>
      </c>
    </row>
    <row r="13" spans="1:28" x14ac:dyDescent="0.3">
      <c r="A13" s="8" t="s">
        <v>36</v>
      </c>
      <c r="B13" s="12">
        <v>673.06165820000001</v>
      </c>
      <c r="C13" s="12">
        <v>689.16662180000003</v>
      </c>
      <c r="D13" s="12">
        <v>699.63515729999995</v>
      </c>
      <c r="E13" s="12">
        <v>717.10631050000006</v>
      </c>
      <c r="F13" s="12">
        <v>731.72891800000002</v>
      </c>
      <c r="G13" s="12">
        <v>747.34317350000003</v>
      </c>
      <c r="H13" s="12">
        <v>760.99254599999995</v>
      </c>
      <c r="I13" s="12">
        <v>771.89309279999998</v>
      </c>
      <c r="J13" s="12">
        <v>780.54335920000005</v>
      </c>
      <c r="K13" s="12">
        <v>788.73568839999996</v>
      </c>
      <c r="L13" s="12">
        <v>798.21539960000007</v>
      </c>
      <c r="M13" s="12">
        <v>809.34561570000005</v>
      </c>
      <c r="N13" s="12">
        <v>822.37096120000001</v>
      </c>
      <c r="O13" s="12">
        <v>836.14741520000007</v>
      </c>
      <c r="P13" s="12">
        <v>847.49487519999991</v>
      </c>
      <c r="Q13" s="12">
        <v>853.61245059999999</v>
      </c>
      <c r="R13" s="12">
        <v>860.13959150000005</v>
      </c>
      <c r="S13" s="12">
        <v>869.72740219999991</v>
      </c>
      <c r="T13" s="12">
        <v>875.34276820000002</v>
      </c>
      <c r="U13" s="12">
        <v>879.84973040000011</v>
      </c>
      <c r="V13" s="12">
        <v>888.93390060000002</v>
      </c>
      <c r="W13" s="12">
        <v>897.76888049999991</v>
      </c>
      <c r="X13" s="12">
        <v>907.30783999999994</v>
      </c>
      <c r="Y13" s="12">
        <v>915.89229259999991</v>
      </c>
      <c r="Z13" s="12">
        <v>924.21743070000014</v>
      </c>
      <c r="AA13" s="12">
        <v>931.1878494</v>
      </c>
      <c r="AB13" s="12">
        <v>942.35081330000003</v>
      </c>
    </row>
    <row r="14" spans="1:28" x14ac:dyDescent="0.3">
      <c r="A14" s="8" t="s">
        <v>37</v>
      </c>
      <c r="B14" s="11"/>
      <c r="C14" s="11">
        <v>2.392791715854127</v>
      </c>
      <c r="D14" s="11">
        <v>1.5190137143696352</v>
      </c>
      <c r="E14" s="11">
        <v>2.4971805687158426</v>
      </c>
      <c r="F14" s="11">
        <v>2.0391129301043791</v>
      </c>
      <c r="G14" s="11">
        <v>2.1338852566709701</v>
      </c>
      <c r="H14" s="11">
        <v>1.8263861882990642</v>
      </c>
      <c r="I14" s="11">
        <v>1.4324117702987369</v>
      </c>
      <c r="J14" s="11">
        <v>1.120656018390022</v>
      </c>
      <c r="K14" s="11">
        <v>1.0495674716131649</v>
      </c>
      <c r="L14" s="11">
        <v>1.201886936196624</v>
      </c>
      <c r="M14" s="11">
        <v>1.3943875432092057</v>
      </c>
      <c r="N14" s="11">
        <v>1.6093675244950063</v>
      </c>
      <c r="O14" s="11">
        <v>1.6752116319741541</v>
      </c>
      <c r="P14" s="11">
        <v>1.3571123696275036</v>
      </c>
      <c r="Q14" s="11">
        <v>0.72184217026166608</v>
      </c>
      <c r="R14" s="11">
        <v>0.7646492146889573</v>
      </c>
      <c r="S14" s="11">
        <v>1.1146807791139635</v>
      </c>
      <c r="T14" s="11">
        <v>0.64564666880632737</v>
      </c>
      <c r="U14" s="11">
        <v>0.51487969784315735</v>
      </c>
      <c r="V14" s="11">
        <v>1.0324683734198599</v>
      </c>
      <c r="W14" s="11">
        <v>0.99388491023197389</v>
      </c>
      <c r="X14" s="11">
        <v>1.0625183950113577</v>
      </c>
      <c r="Y14" s="11">
        <v>0.94614553314120642</v>
      </c>
      <c r="Z14" s="11">
        <v>0.90896475134288424</v>
      </c>
      <c r="AA14" s="11">
        <v>0.75419684464514902</v>
      </c>
      <c r="AB14" s="11">
        <v>1.1987875386467668</v>
      </c>
    </row>
    <row r="15" spans="1:28" x14ac:dyDescent="0.3">
      <c r="A15" s="8" t="s">
        <v>38</v>
      </c>
      <c r="C15" s="10">
        <v>2.392791715854127</v>
      </c>
      <c r="D15" s="10">
        <v>3.9481522645438867</v>
      </c>
      <c r="E15" s="10">
        <v>6.5439253244332338</v>
      </c>
      <c r="F15" s="10">
        <v>8.7164762819645052</v>
      </c>
      <c r="G15" s="10">
        <v>11.036361140917538</v>
      </c>
      <c r="H15" s="10">
        <v>13.064313904785127</v>
      </c>
      <c r="I15" s="10">
        <v>14.683860445164777</v>
      </c>
      <c r="J15" s="10">
        <v>15.969072029365533</v>
      </c>
      <c r="K15" s="10">
        <v>17.186245686517392</v>
      </c>
      <c r="L15" s="10">
        <v>18.594691864442925</v>
      </c>
      <c r="M15" s="10">
        <v>20.248361474708059</v>
      </c>
      <c r="N15" s="10">
        <v>22.183599553019377</v>
      </c>
      <c r="O15" s="10">
        <v>24.230433425096276</v>
      </c>
      <c r="P15" s="10">
        <v>25.916380003950117</v>
      </c>
      <c r="Q15" s="10">
        <v>26.825297534085561</v>
      </c>
      <c r="R15" s="10">
        <v>27.795066175706879</v>
      </c>
      <c r="S15" s="10">
        <v>29.219573215023452</v>
      </c>
      <c r="T15" s="10">
        <v>30.053875084932002</v>
      </c>
      <c r="U15" s="10">
        <v>30.723496084002619</v>
      </c>
      <c r="V15" s="10">
        <v>32.073174837698694</v>
      </c>
      <c r="W15" s="10">
        <v>33.38583019287487</v>
      </c>
      <c r="X15" s="10">
        <v>34.803079175012783</v>
      </c>
      <c r="Y15" s="10">
        <v>36.078512487163977</v>
      </c>
      <c r="Z15" s="10">
        <v>37.315418199824016</v>
      </c>
      <c r="AA15" s="10">
        <v>38.35104675109838</v>
      </c>
      <c r="AB15" s="10">
        <v>40.00958185913791</v>
      </c>
    </row>
    <row r="16" spans="1:28" x14ac:dyDescent="0.3">
      <c r="A16" s="8" t="s">
        <v>39</v>
      </c>
      <c r="B16" s="10">
        <v>3.669910895310796</v>
      </c>
      <c r="C16" s="10">
        <v>3.7083869016358157</v>
      </c>
      <c r="D16" s="10">
        <v>3.7325819318181819</v>
      </c>
      <c r="E16" s="10">
        <v>3.8081159285221182</v>
      </c>
      <c r="F16" s="10">
        <v>3.8728110405419707</v>
      </c>
      <c r="G16" s="10">
        <v>3.9470960890461604</v>
      </c>
      <c r="H16" s="10">
        <v>4.0136737658227846</v>
      </c>
      <c r="I16" s="10">
        <v>4.0653767988623795</v>
      </c>
      <c r="J16" s="10">
        <v>4.1050981340065222</v>
      </c>
      <c r="K16" s="10">
        <v>4.1425193718487394</v>
      </c>
      <c r="L16" s="10">
        <v>4.1865907877897834</v>
      </c>
      <c r="M16" s="10">
        <v>4.239409227908439</v>
      </c>
      <c r="N16" s="10">
        <v>4.302003354258213</v>
      </c>
      <c r="O16" s="10">
        <v>4.3694994523411372</v>
      </c>
      <c r="P16" s="10">
        <v>4.4248675152717585</v>
      </c>
      <c r="Q16" s="10">
        <v>4.4535527239526269</v>
      </c>
      <c r="R16" s="10">
        <v>4.4847989545857452</v>
      </c>
      <c r="S16" s="10">
        <v>4.5326631342505728</v>
      </c>
      <c r="T16" s="10">
        <v>4.5605020746066476</v>
      </c>
      <c r="U16" s="10">
        <v>4.5832668146064499</v>
      </c>
      <c r="V16" s="10">
        <v>4.6303463933743103</v>
      </c>
      <c r="W16" s="10">
        <v>4.6766103062978583</v>
      </c>
      <c r="X16" s="10">
        <v>4.7270388663123892</v>
      </c>
      <c r="Y16" s="10">
        <v>4.7730068924904892</v>
      </c>
      <c r="Z16" s="10">
        <v>4.8176471575271069</v>
      </c>
      <c r="AA16" s="10">
        <v>4.856259970795306</v>
      </c>
      <c r="AB16" s="10">
        <v>4.9165274341315808</v>
      </c>
    </row>
    <row r="17" spans="1:28" x14ac:dyDescent="0.3">
      <c r="A17" s="8" t="s">
        <v>40</v>
      </c>
      <c r="B17" s="14">
        <v>66.453102973679393</v>
      </c>
      <c r="C17" s="11">
        <v>66.904012674863409</v>
      </c>
      <c r="D17" s="11">
        <v>67.34415641979632</v>
      </c>
      <c r="E17" s="11">
        <v>68.375012452215756</v>
      </c>
      <c r="F17" s="11">
        <v>69.058559661844612</v>
      </c>
      <c r="G17" s="11">
        <v>69.697165448183497</v>
      </c>
      <c r="H17" s="11">
        <v>70.169959746228571</v>
      </c>
      <c r="I17" s="11">
        <v>70.647869100869869</v>
      </c>
      <c r="J17" s="11">
        <v>70.934565322223278</v>
      </c>
      <c r="K17" s="11">
        <v>71.300588000627869</v>
      </c>
      <c r="L17" s="11">
        <v>71.592970805420663</v>
      </c>
      <c r="M17" s="11">
        <v>72.104502944056648</v>
      </c>
      <c r="N17" s="11">
        <v>72.661254518041943</v>
      </c>
      <c r="O17" s="11">
        <v>73.19715885907577</v>
      </c>
      <c r="P17" s="11">
        <v>73.642904242071566</v>
      </c>
      <c r="Q17" s="11">
        <v>73.948236012292298</v>
      </c>
      <c r="R17" s="11">
        <v>74.308118591004302</v>
      </c>
      <c r="S17" s="11">
        <v>74.669143591115883</v>
      </c>
      <c r="T17" s="11">
        <v>74.915039276382061</v>
      </c>
      <c r="U17" s="11">
        <v>75.054126379033335</v>
      </c>
      <c r="V17" s="11">
        <v>75.385105973311326</v>
      </c>
      <c r="W17" s="11">
        <v>75.640620392388399</v>
      </c>
      <c r="X17" s="11">
        <v>75.857246797294295</v>
      </c>
      <c r="Y17" s="11">
        <v>76.017966984254556</v>
      </c>
      <c r="Z17" s="11">
        <v>76.178684421343263</v>
      </c>
      <c r="AA17" s="11">
        <v>76.28035628446851</v>
      </c>
      <c r="AB17" s="13">
        <v>76.451393656371337</v>
      </c>
    </row>
    <row r="18" spans="1:28" x14ac:dyDescent="0.3">
      <c r="A18" s="8" t="s">
        <v>41</v>
      </c>
      <c r="B18" s="11">
        <v>45.816063512619202</v>
      </c>
      <c r="C18" s="11">
        <v>46.819776784494287</v>
      </c>
      <c r="D18" s="11">
        <v>47.510804914777545</v>
      </c>
      <c r="E18" s="11">
        <v>48.889282379282584</v>
      </c>
      <c r="F18" s="11">
        <v>50.275435663456996</v>
      </c>
      <c r="G18" s="11">
        <v>51.575972293269366</v>
      </c>
      <c r="H18" s="11">
        <v>52.793600319969499</v>
      </c>
      <c r="I18" s="11">
        <v>53.318953834276364</v>
      </c>
      <c r="J18" s="11">
        <v>53.815490715406746</v>
      </c>
      <c r="K18" s="11">
        <v>54.112776926045335</v>
      </c>
      <c r="L18" s="11">
        <v>54.626685756564783</v>
      </c>
      <c r="M18" s="11">
        <v>55.105529040799368</v>
      </c>
      <c r="N18" s="11">
        <v>55.576829528741875</v>
      </c>
      <c r="O18" s="11">
        <v>56.568643662775983</v>
      </c>
      <c r="P18" s="11">
        <v>56.884661312698867</v>
      </c>
      <c r="Q18" s="11">
        <v>56.952109737655235</v>
      </c>
      <c r="R18" s="11">
        <v>56.803099465280226</v>
      </c>
      <c r="S18" s="11">
        <v>57.133511206277134</v>
      </c>
      <c r="T18" s="11">
        <v>57.253877772997413</v>
      </c>
      <c r="U18" s="11">
        <v>57.4281790562449</v>
      </c>
      <c r="V18" s="11">
        <v>57.689273932950954</v>
      </c>
      <c r="W18" s="11">
        <v>58.234971411442238</v>
      </c>
      <c r="X18" s="11">
        <v>58.925463203315871</v>
      </c>
      <c r="Y18" s="11">
        <v>59.388953809829239</v>
      </c>
      <c r="Z18" s="11">
        <v>60.000040194004953</v>
      </c>
      <c r="AA18" s="11">
        <v>60.558437222237231</v>
      </c>
      <c r="AB18" s="11">
        <v>61.490563993977084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J29" sqref="J29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" customHeight="1" x14ac:dyDescent="0.35">
      <c r="A2" s="6"/>
    </row>
    <row r="3" spans="1:28" ht="18" x14ac:dyDescent="0.35">
      <c r="A3" s="15" t="s">
        <v>45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91.353999999999985</v>
      </c>
      <c r="C6" s="12">
        <v>90.6</v>
      </c>
      <c r="D6" s="12">
        <v>89.417999999999992</v>
      </c>
      <c r="E6" s="12">
        <v>88.185000000000002</v>
      </c>
      <c r="F6" s="12">
        <v>87.289000000000001</v>
      </c>
      <c r="G6" s="12">
        <v>85.337999999999994</v>
      </c>
      <c r="H6" s="12">
        <v>83.457999999999998</v>
      </c>
      <c r="I6" s="12">
        <v>82.11399999999999</v>
      </c>
      <c r="J6" s="12">
        <v>81.432000000000002</v>
      </c>
      <c r="K6" s="12">
        <v>80.268999999999991</v>
      </c>
      <c r="L6" s="12">
        <v>79.582999999999998</v>
      </c>
      <c r="M6" s="12">
        <v>78.98899999999999</v>
      </c>
      <c r="N6" s="12">
        <v>78.61699999999999</v>
      </c>
      <c r="O6" s="12">
        <v>78.262</v>
      </c>
      <c r="P6" s="12">
        <v>77.864000000000004</v>
      </c>
      <c r="Q6" s="12">
        <v>77.915999999999997</v>
      </c>
      <c r="R6" s="12">
        <v>78.001999999999995</v>
      </c>
      <c r="S6" s="12">
        <v>77.866</v>
      </c>
      <c r="T6" s="12">
        <v>77.769000000000005</v>
      </c>
      <c r="U6" s="12">
        <v>77.747</v>
      </c>
      <c r="V6" s="12">
        <v>77.808999999999997</v>
      </c>
      <c r="W6" s="12">
        <v>77.906999999999996</v>
      </c>
      <c r="X6" s="12">
        <v>77.961999999999989</v>
      </c>
      <c r="Y6" s="12">
        <v>77.878999999999991</v>
      </c>
      <c r="Z6" s="12">
        <v>77.793999999999997</v>
      </c>
      <c r="AA6" s="12">
        <v>77.638000000000005</v>
      </c>
      <c r="AB6" s="12">
        <v>77.373999999999995</v>
      </c>
    </row>
    <row r="7" spans="1:28" x14ac:dyDescent="0.3">
      <c r="A7" s="9" t="s">
        <v>30</v>
      </c>
      <c r="B7" s="12">
        <v>26.469128400000002</v>
      </c>
      <c r="C7" s="12">
        <v>26.700546000000003</v>
      </c>
      <c r="D7" s="12">
        <v>26.769378000000003</v>
      </c>
      <c r="E7" s="12">
        <v>26.765992799999999</v>
      </c>
      <c r="F7" s="12">
        <v>26.621969999999997</v>
      </c>
      <c r="G7" s="12">
        <v>26.500703999999999</v>
      </c>
      <c r="H7" s="12">
        <v>26.3656212</v>
      </c>
      <c r="I7" s="12">
        <v>26.1248568</v>
      </c>
      <c r="J7" s="12">
        <v>25.860246</v>
      </c>
      <c r="K7" s="12">
        <v>25.545501600000001</v>
      </c>
      <c r="L7" s="12">
        <v>25.243493999999998</v>
      </c>
      <c r="M7" s="12">
        <v>24.991077600000001</v>
      </c>
      <c r="N7" s="12">
        <v>24.655063200000001</v>
      </c>
      <c r="O7" s="12">
        <v>24.402240000000003</v>
      </c>
      <c r="P7" s="12">
        <v>24.12435</v>
      </c>
      <c r="Q7" s="12">
        <v>23.926943999999999</v>
      </c>
      <c r="R7" s="12">
        <v>23.663960400000001</v>
      </c>
      <c r="S7" s="12">
        <v>23.376045600000005</v>
      </c>
      <c r="T7" s="12">
        <v>23.216980800000002</v>
      </c>
      <c r="U7" s="12">
        <v>23.052768</v>
      </c>
      <c r="V7" s="12">
        <v>22.877310000000001</v>
      </c>
      <c r="W7" s="12">
        <v>22.700496000000001</v>
      </c>
      <c r="X7" s="12">
        <v>22.5059328</v>
      </c>
      <c r="Y7" s="12">
        <v>22.399708799999999</v>
      </c>
      <c r="Z7" s="12">
        <v>22.240237200000003</v>
      </c>
      <c r="AA7" s="12">
        <v>22.043504400000003</v>
      </c>
      <c r="AB7" s="12">
        <v>21.894464400000004</v>
      </c>
    </row>
    <row r="8" spans="1:28" x14ac:dyDescent="0.3">
      <c r="A8" s="9" t="s">
        <v>31</v>
      </c>
      <c r="B8" s="12">
        <v>60.258012000000008</v>
      </c>
      <c r="C8" s="12">
        <v>59.8463408</v>
      </c>
      <c r="D8" s="12">
        <v>59.218915999999993</v>
      </c>
      <c r="E8" s="12">
        <v>58.461480799999997</v>
      </c>
      <c r="F8" s="12">
        <v>58.033162400000009</v>
      </c>
      <c r="G8" s="12">
        <v>57.471815200000002</v>
      </c>
      <c r="H8" s="12">
        <v>56.915460800000005</v>
      </c>
      <c r="I8" s="12">
        <v>56.598531199999996</v>
      </c>
      <c r="J8" s="12">
        <v>56.308518399999997</v>
      </c>
      <c r="K8" s="12">
        <v>55.795500799999999</v>
      </c>
      <c r="L8" s="12">
        <v>55.700588799999998</v>
      </c>
      <c r="M8" s="12">
        <v>55.575684799999998</v>
      </c>
      <c r="N8" s="12">
        <v>55.810876800000003</v>
      </c>
      <c r="O8" s="12">
        <v>56.096656800000005</v>
      </c>
      <c r="P8" s="12">
        <v>56.499045600000002</v>
      </c>
      <c r="Q8" s="12">
        <v>56.540408000000006</v>
      </c>
      <c r="R8" s="12">
        <v>57.078027200000001</v>
      </c>
      <c r="S8" s="12">
        <v>57.469159199999993</v>
      </c>
      <c r="T8" s="12">
        <v>57.504314400000005</v>
      </c>
      <c r="U8" s="12">
        <v>57.729407199999997</v>
      </c>
      <c r="V8" s="12">
        <v>57.519044000000001</v>
      </c>
      <c r="W8" s="12">
        <v>57.545960800000003</v>
      </c>
      <c r="X8" s="12">
        <v>57.549149600000007</v>
      </c>
      <c r="Y8" s="12">
        <v>57.531685599999996</v>
      </c>
      <c r="Z8" s="12">
        <v>57.443037600000011</v>
      </c>
      <c r="AA8" s="12">
        <v>57.18922400000001</v>
      </c>
      <c r="AB8" s="12">
        <v>57.012801600000003</v>
      </c>
    </row>
    <row r="9" spans="1:28" x14ac:dyDescent="0.3">
      <c r="A9" s="8" t="s">
        <v>32</v>
      </c>
      <c r="B9" s="12">
        <v>69.542088000000007</v>
      </c>
      <c r="C9" s="12">
        <v>70.296765000000008</v>
      </c>
      <c r="D9" s="12">
        <v>70.939638000000002</v>
      </c>
      <c r="E9" s="12">
        <v>71.498658000000006</v>
      </c>
      <c r="F9" s="12">
        <v>71.526609000000008</v>
      </c>
      <c r="G9" s="12">
        <v>73.427277000000004</v>
      </c>
      <c r="H9" s="12">
        <v>73.958346000000006</v>
      </c>
      <c r="I9" s="12">
        <v>73.650885000000002</v>
      </c>
      <c r="J9" s="12">
        <v>74.34966</v>
      </c>
      <c r="K9" s="12">
        <v>74.601219</v>
      </c>
      <c r="L9" s="12">
        <v>74.657121000000004</v>
      </c>
      <c r="M9" s="12">
        <v>73.902444000000003</v>
      </c>
      <c r="N9" s="12">
        <v>72.728502000000006</v>
      </c>
      <c r="O9" s="12">
        <v>71.191197000000003</v>
      </c>
      <c r="P9" s="12">
        <v>70.017255000000006</v>
      </c>
      <c r="Q9" s="12">
        <v>68.871263999999996</v>
      </c>
      <c r="R9" s="12">
        <v>67.13830200000001</v>
      </c>
      <c r="S9" s="12">
        <v>66.048213000000004</v>
      </c>
      <c r="T9" s="12">
        <v>65.181731999999997</v>
      </c>
      <c r="U9" s="12">
        <v>63.700329000000004</v>
      </c>
      <c r="V9" s="12">
        <v>63.504671999999999</v>
      </c>
      <c r="W9" s="12">
        <v>63.169260000000001</v>
      </c>
      <c r="X9" s="12">
        <v>63.476721000000005</v>
      </c>
      <c r="Y9" s="12">
        <v>63.868034999999999</v>
      </c>
      <c r="Z9" s="12">
        <v>64.566810000000004</v>
      </c>
      <c r="AA9" s="12">
        <v>65.041977000000003</v>
      </c>
      <c r="AB9" s="12">
        <v>66.160017000000011</v>
      </c>
    </row>
    <row r="10" spans="1:28" x14ac:dyDescent="0.3">
      <c r="A10" s="8" t="s">
        <v>33</v>
      </c>
      <c r="B10" s="12">
        <v>146.81730000000002</v>
      </c>
      <c r="C10" s="12">
        <v>148.06739999999999</v>
      </c>
      <c r="D10" s="12">
        <v>149.59530000000001</v>
      </c>
      <c r="E10" s="12">
        <v>149.73419999999999</v>
      </c>
      <c r="F10" s="12">
        <v>150.35925</v>
      </c>
      <c r="G10" s="12">
        <v>148.41464999999999</v>
      </c>
      <c r="H10" s="12">
        <v>150.35925</v>
      </c>
      <c r="I10" s="12">
        <v>151.95660000000001</v>
      </c>
      <c r="J10" s="12">
        <v>152.72055</v>
      </c>
      <c r="K10" s="12">
        <v>152.58165</v>
      </c>
      <c r="L10" s="12">
        <v>152.9289</v>
      </c>
      <c r="M10" s="12">
        <v>155.22075000000001</v>
      </c>
      <c r="N10" s="12">
        <v>156.74865</v>
      </c>
      <c r="O10" s="12">
        <v>158.62380000000002</v>
      </c>
      <c r="P10" s="12">
        <v>159.4572</v>
      </c>
      <c r="Q10" s="12">
        <v>163.76310000000001</v>
      </c>
      <c r="R10" s="12">
        <v>164.94374999999999</v>
      </c>
      <c r="S10" s="12">
        <v>165.22155000000004</v>
      </c>
      <c r="T10" s="12">
        <v>166.95780000000002</v>
      </c>
      <c r="U10" s="12">
        <v>168.06900000000002</v>
      </c>
      <c r="V10" s="12">
        <v>168.55515</v>
      </c>
      <c r="W10" s="12">
        <v>167.37450000000001</v>
      </c>
      <c r="X10" s="12">
        <v>164.59650000000002</v>
      </c>
      <c r="Y10" s="12">
        <v>161.74905000000001</v>
      </c>
      <c r="Z10" s="12">
        <v>158.7627</v>
      </c>
      <c r="AA10" s="12">
        <v>156.88755</v>
      </c>
      <c r="AB10" s="12">
        <v>153.4845</v>
      </c>
    </row>
    <row r="11" spans="1:28" x14ac:dyDescent="0.3">
      <c r="A11" s="8" t="s">
        <v>34</v>
      </c>
      <c r="B11" s="12">
        <v>233.53</v>
      </c>
      <c r="C11" s="12">
        <v>247.32399999999998</v>
      </c>
      <c r="D11" s="12">
        <v>261.36</v>
      </c>
      <c r="E11" s="12">
        <v>273.702</v>
      </c>
      <c r="F11" s="12">
        <v>287.49599999999998</v>
      </c>
      <c r="G11" s="12">
        <v>301.29000000000002</v>
      </c>
      <c r="H11" s="12">
        <v>308.79200000000003</v>
      </c>
      <c r="I11" s="12">
        <v>317.988</v>
      </c>
      <c r="J11" s="12">
        <v>322.10200000000003</v>
      </c>
      <c r="K11" s="12">
        <v>338.31599999999997</v>
      </c>
      <c r="L11" s="12">
        <v>347.27</v>
      </c>
      <c r="M11" s="12">
        <v>351.86799999999994</v>
      </c>
      <c r="N11" s="12">
        <v>357.67599999999999</v>
      </c>
      <c r="O11" s="12">
        <v>361.30599999999998</v>
      </c>
      <c r="P11" s="12">
        <v>365.66199999999998</v>
      </c>
      <c r="Q11" s="12">
        <v>360.82199999999995</v>
      </c>
      <c r="R11" s="12">
        <v>367.35599999999999</v>
      </c>
      <c r="S11" s="12">
        <v>373.64799999999997</v>
      </c>
      <c r="T11" s="12">
        <v>377.52</v>
      </c>
      <c r="U11" s="12">
        <v>379.94</v>
      </c>
      <c r="V11" s="12">
        <v>383.57</v>
      </c>
      <c r="W11" s="12">
        <v>391.55599999999998</v>
      </c>
      <c r="X11" s="12">
        <v>399.3</v>
      </c>
      <c r="Y11" s="12">
        <v>406.56</v>
      </c>
      <c r="Z11" s="12">
        <v>411.642</v>
      </c>
      <c r="AA11" s="12">
        <v>423.74199999999996</v>
      </c>
      <c r="AB11" s="12">
        <v>428.34</v>
      </c>
    </row>
    <row r="12" spans="1:28" x14ac:dyDescent="0.3">
      <c r="A12" s="8" t="s">
        <v>35</v>
      </c>
      <c r="B12" s="12">
        <v>79.176170499999998</v>
      </c>
      <c r="C12" s="12">
        <v>83.455963499999996</v>
      </c>
      <c r="D12" s="12">
        <v>83.027984200000006</v>
      </c>
      <c r="E12" s="12">
        <v>87.307777200000004</v>
      </c>
      <c r="F12" s="12">
        <v>89.875653</v>
      </c>
      <c r="G12" s="12">
        <v>89.875653</v>
      </c>
      <c r="H12" s="12">
        <v>90.731611599999994</v>
      </c>
      <c r="I12" s="12">
        <v>98.435238999999996</v>
      </c>
      <c r="J12" s="12">
        <v>104.8549285</v>
      </c>
      <c r="K12" s="12">
        <v>111.274618</v>
      </c>
      <c r="L12" s="12">
        <v>116.4103696</v>
      </c>
      <c r="M12" s="12">
        <v>125.3979349</v>
      </c>
      <c r="N12" s="12">
        <v>135.66943810000001</v>
      </c>
      <c r="O12" s="12">
        <v>146.7968999</v>
      </c>
      <c r="P12" s="12">
        <v>156.2124445</v>
      </c>
      <c r="Q12" s="12">
        <v>162.63213400000001</v>
      </c>
      <c r="R12" s="12">
        <v>165.2000098</v>
      </c>
      <c r="S12" s="12">
        <v>174.61555440000001</v>
      </c>
      <c r="T12" s="12">
        <v>175.04353370000001</v>
      </c>
      <c r="U12" s="12">
        <v>189.59482990000001</v>
      </c>
      <c r="V12" s="12">
        <v>196.44249869999999</v>
      </c>
      <c r="W12" s="12">
        <v>200.7222917</v>
      </c>
      <c r="X12" s="12">
        <v>207.1419812</v>
      </c>
      <c r="Y12" s="12">
        <v>209.709857</v>
      </c>
      <c r="Z12" s="12">
        <v>216.55752580000001</v>
      </c>
      <c r="AA12" s="12">
        <v>213.98965000000001</v>
      </c>
      <c r="AB12" s="12">
        <v>219.55338090000001</v>
      </c>
    </row>
    <row r="13" spans="1:28" x14ac:dyDescent="0.3">
      <c r="A13" s="8" t="s">
        <v>36</v>
      </c>
      <c r="B13" s="12">
        <v>707.14669890000005</v>
      </c>
      <c r="C13" s="12">
        <v>726.29101530000003</v>
      </c>
      <c r="D13" s="12">
        <v>740.32921620000002</v>
      </c>
      <c r="E13" s="12">
        <v>755.65510879999999</v>
      </c>
      <c r="F13" s="12">
        <v>771.20164440000008</v>
      </c>
      <c r="G13" s="12">
        <v>782.31809920000001</v>
      </c>
      <c r="H13" s="12">
        <v>790.58028960000001</v>
      </c>
      <c r="I13" s="12">
        <v>806.868112</v>
      </c>
      <c r="J13" s="12">
        <v>817.62790290000009</v>
      </c>
      <c r="K13" s="12">
        <v>838.38348940000003</v>
      </c>
      <c r="L13" s="12">
        <v>851.79347339999993</v>
      </c>
      <c r="M13" s="12">
        <v>865.94489129999999</v>
      </c>
      <c r="N13" s="12">
        <v>881.90553009999996</v>
      </c>
      <c r="O13" s="12">
        <v>896.67879369999991</v>
      </c>
      <c r="P13" s="12">
        <v>909.83629509999992</v>
      </c>
      <c r="Q13" s="12">
        <v>914.4718499999999</v>
      </c>
      <c r="R13" s="12">
        <v>923.38204940000003</v>
      </c>
      <c r="S13" s="12">
        <v>938.24452220000012</v>
      </c>
      <c r="T13" s="12">
        <v>943.19336090000002</v>
      </c>
      <c r="U13" s="12">
        <v>959.83333410000012</v>
      </c>
      <c r="V13" s="12">
        <v>970.27767470000003</v>
      </c>
      <c r="W13" s="12">
        <v>980.97550850000005</v>
      </c>
      <c r="X13" s="12">
        <v>992.53228460000003</v>
      </c>
      <c r="Y13" s="12">
        <v>999.69733640000004</v>
      </c>
      <c r="Z13" s="12">
        <v>1009.0063106000001</v>
      </c>
      <c r="AA13" s="12">
        <v>1016.5319053999999</v>
      </c>
      <c r="AB13" s="12">
        <v>1023.8191639</v>
      </c>
    </row>
    <row r="14" spans="1:28" x14ac:dyDescent="0.3">
      <c r="A14" s="8" t="s">
        <v>37</v>
      </c>
      <c r="B14" s="11"/>
      <c r="C14" s="11">
        <v>2.7072623586845368</v>
      </c>
      <c r="D14" s="11">
        <v>1.9328617047811623</v>
      </c>
      <c r="E14" s="11">
        <v>2.0701455872112553</v>
      </c>
      <c r="F14" s="11">
        <v>2.0573586308029319</v>
      </c>
      <c r="G14" s="11">
        <v>1.4414459409832565</v>
      </c>
      <c r="H14" s="11">
        <v>1.0561164836207855</v>
      </c>
      <c r="I14" s="11">
        <v>2.060236337063365</v>
      </c>
      <c r="J14" s="11">
        <v>1.3335253605858324</v>
      </c>
      <c r="K14" s="11">
        <v>2.538512497724585</v>
      </c>
      <c r="L14" s="11">
        <v>1.5995047814690295</v>
      </c>
      <c r="M14" s="11">
        <v>1.6613672611875721</v>
      </c>
      <c r="N14" s="11">
        <v>1.8431471748784216</v>
      </c>
      <c r="O14" s="11">
        <v>1.6751526207489364</v>
      </c>
      <c r="P14" s="11">
        <v>1.4673594928801317</v>
      </c>
      <c r="Q14" s="11">
        <v>0.50949329291051149</v>
      </c>
      <c r="R14" s="11">
        <v>0.97435469446108425</v>
      </c>
      <c r="S14" s="11">
        <v>1.6095691712501348</v>
      </c>
      <c r="T14" s="11">
        <v>0.52745724413032935</v>
      </c>
      <c r="U14" s="11">
        <v>1.7642165318172034</v>
      </c>
      <c r="V14" s="11">
        <v>1.0881410583425077</v>
      </c>
      <c r="W14" s="11">
        <v>1.1025538440125064</v>
      </c>
      <c r="X14" s="11">
        <v>1.1780901765500069</v>
      </c>
      <c r="Y14" s="11">
        <v>0.72189609458271664</v>
      </c>
      <c r="Z14" s="11">
        <v>0.93117925406528868</v>
      </c>
      <c r="AA14" s="11">
        <v>0.74584219354631587</v>
      </c>
      <c r="AB14" s="11">
        <v>0.71687454779224302</v>
      </c>
    </row>
    <row r="15" spans="1:28" x14ac:dyDescent="0.3">
      <c r="A15" s="8" t="s">
        <v>38</v>
      </c>
      <c r="C15" s="10">
        <v>2.7072623586845368</v>
      </c>
      <c r="D15" s="10">
        <v>4.6924517008446678</v>
      </c>
      <c r="E15" s="10">
        <v>6.859737869872979</v>
      </c>
      <c r="F15" s="10">
        <v>9.0582259097921991</v>
      </c>
      <c r="G15" s="10">
        <v>10.630241280477248</v>
      </c>
      <c r="H15" s="10">
        <v>11.798625494509816</v>
      </c>
      <c r="I15" s="10">
        <v>14.101941401285094</v>
      </c>
      <c r="J15" s="10">
        <v>15.623519726792017</v>
      </c>
      <c r="K15" s="10">
        <v>18.558637225365683</v>
      </c>
      <c r="L15" s="10">
        <v>20.454988296629928</v>
      </c>
      <c r="M15" s="10">
        <v>22.456188036657458</v>
      </c>
      <c r="N15" s="10">
        <v>24.713235806918917</v>
      </c>
      <c r="O15" s="10">
        <v>26.802372844959322</v>
      </c>
      <c r="P15" s="10">
        <v>28.663019500097089</v>
      </c>
      <c r="Q15" s="10">
        <v>29.318548954906227</v>
      </c>
      <c r="R15" s="10">
        <v>30.578570307457312</v>
      </c>
      <c r="S15" s="10">
        <v>32.68032271938533</v>
      </c>
      <c r="T15" s="10">
        <v>33.380154693104224</v>
      </c>
      <c r="U15" s="10">
        <v>35.733269432363329</v>
      </c>
      <c r="V15" s="10">
        <v>37.210238866887536</v>
      </c>
      <c r="W15" s="10">
        <v>38.723055629893146</v>
      </c>
      <c r="X15" s="10">
        <v>40.357338320878917</v>
      </c>
      <c r="Y15" s="10">
        <v>41.370572464677593</v>
      </c>
      <c r="Z15" s="10">
        <v>42.686985906822002</v>
      </c>
      <c r="AA15" s="10">
        <v>43.751205652414569</v>
      </c>
      <c r="AB15" s="10">
        <v>44.781721457881211</v>
      </c>
    </row>
    <row r="16" spans="1:28" x14ac:dyDescent="0.3">
      <c r="A16" s="8" t="s">
        <v>39</v>
      </c>
      <c r="B16" s="10">
        <v>3.635341861505244</v>
      </c>
      <c r="C16" s="10">
        <v>3.7161840733729021</v>
      </c>
      <c r="D16" s="10">
        <v>3.7808549931055619</v>
      </c>
      <c r="E16" s="10">
        <v>3.8620827394459778</v>
      </c>
      <c r="F16" s="10">
        <v>3.9453708722566128</v>
      </c>
      <c r="G16" s="10">
        <v>4.0075718416064747</v>
      </c>
      <c r="H16" s="10">
        <v>4.0559218633285452</v>
      </c>
      <c r="I16" s="10">
        <v>4.1456512973334014</v>
      </c>
      <c r="J16" s="10">
        <v>4.206337601090647</v>
      </c>
      <c r="K16" s="10">
        <v>4.3182255441668813</v>
      </c>
      <c r="L16" s="10">
        <v>4.3918199195668981</v>
      </c>
      <c r="M16" s="10">
        <v>4.4691623209124689</v>
      </c>
      <c r="N16" s="10">
        <v>4.5552971596074379</v>
      </c>
      <c r="O16" s="10">
        <v>4.6356759225559632</v>
      </c>
      <c r="P16" s="10">
        <v>4.7080791467011647</v>
      </c>
      <c r="Q16" s="10">
        <v>4.7367235574432813</v>
      </c>
      <c r="R16" s="10">
        <v>4.7880842592688619</v>
      </c>
      <c r="S16" s="10">
        <v>4.8707082084825837</v>
      </c>
      <c r="T16" s="10">
        <v>4.9025072035968602</v>
      </c>
      <c r="U16" s="10">
        <v>4.9949694738759369</v>
      </c>
      <c r="V16" s="10">
        <v>5.0561629739447636</v>
      </c>
      <c r="W16" s="10">
        <v>5.1188452749947819</v>
      </c>
      <c r="X16" s="10">
        <v>5.1867280758779266</v>
      </c>
      <c r="Y16" s="10">
        <v>5.2318261272765341</v>
      </c>
      <c r="Z16" s="10">
        <v>5.2894019217865385</v>
      </c>
      <c r="AA16" s="10">
        <v>5.3372461692743878</v>
      </c>
      <c r="AB16" s="10">
        <v>5.3851207863454658</v>
      </c>
    </row>
    <row r="17" spans="1:28" x14ac:dyDescent="0.3">
      <c r="A17" s="8" t="s">
        <v>40</v>
      </c>
      <c r="B17" s="11">
        <v>64.982764002831431</v>
      </c>
      <c r="C17" s="11">
        <v>65.930509040127461</v>
      </c>
      <c r="D17" s="11">
        <v>66.724812879267802</v>
      </c>
      <c r="E17" s="11">
        <v>67.589561858593768</v>
      </c>
      <c r="F17" s="11">
        <v>68.429691097271714</v>
      </c>
      <c r="G17" s="11">
        <v>68.971982567164929</v>
      </c>
      <c r="H17" s="11">
        <v>69.55433481376285</v>
      </c>
      <c r="I17" s="11">
        <v>70.44271926810265</v>
      </c>
      <c r="J17" s="11">
        <v>70.897467716546046</v>
      </c>
      <c r="K17" s="11">
        <v>71.825396803908006</v>
      </c>
      <c r="L17" s="11">
        <v>72.38952737437117</v>
      </c>
      <c r="M17" s="11">
        <v>73.040061931710127</v>
      </c>
      <c r="N17" s="11">
        <v>73.714708198539725</v>
      </c>
      <c r="O17" s="11">
        <v>74.355131913944362</v>
      </c>
      <c r="P17" s="11">
        <v>74.885080774351295</v>
      </c>
      <c r="Q17" s="11">
        <v>75.149085671691267</v>
      </c>
      <c r="R17" s="11">
        <v>75.537504790484618</v>
      </c>
      <c r="S17" s="11">
        <v>76.044686381649939</v>
      </c>
      <c r="T17" s="11">
        <v>76.28566564690712</v>
      </c>
      <c r="U17" s="11">
        <v>76.847073725734219</v>
      </c>
      <c r="V17" s="11">
        <v>77.14983743508779</v>
      </c>
      <c r="W17" s="11">
        <v>77.438507395722596</v>
      </c>
      <c r="X17" s="11">
        <v>77.683969898342994</v>
      </c>
      <c r="Y17" s="11">
        <v>77.825445629545854</v>
      </c>
      <c r="Z17" s="11">
        <v>77.993786315571924</v>
      </c>
      <c r="AA17" s="11">
        <v>78.169627119310292</v>
      </c>
      <c r="AB17" s="11">
        <v>78.273381585019166</v>
      </c>
    </row>
    <row r="18" spans="1:28" x14ac:dyDescent="0.3">
      <c r="A18" s="8" t="s">
        <v>41</v>
      </c>
      <c r="B18" s="11">
        <v>44.22083437374863</v>
      </c>
      <c r="C18" s="11">
        <v>45.543722355338353</v>
      </c>
      <c r="D18" s="11">
        <v>46.518221443115863</v>
      </c>
      <c r="E18" s="11">
        <v>47.774410970805576</v>
      </c>
      <c r="F18" s="11">
        <v>48.932941953669925</v>
      </c>
      <c r="G18" s="11">
        <v>50.000844081200057</v>
      </c>
      <c r="H18" s="11">
        <v>50.535488533636723</v>
      </c>
      <c r="I18" s="11">
        <v>51.60982728240473</v>
      </c>
      <c r="J18" s="11">
        <v>52.218977237157588</v>
      </c>
      <c r="K18" s="11">
        <v>53.625891216173081</v>
      </c>
      <c r="L18" s="11">
        <v>54.435773938157062</v>
      </c>
      <c r="M18" s="11">
        <v>55.115047123091671</v>
      </c>
      <c r="N18" s="11">
        <v>55.940848680703837</v>
      </c>
      <c r="O18" s="11">
        <v>56.664984548524416</v>
      </c>
      <c r="P18" s="11">
        <v>57.359158709165463</v>
      </c>
      <c r="Q18" s="11">
        <v>57.241142414607957</v>
      </c>
      <c r="R18" s="11">
        <v>57.674503218472459</v>
      </c>
      <c r="S18" s="11">
        <v>58.435039206456445</v>
      </c>
      <c r="T18" s="11">
        <v>58.58433239741435</v>
      </c>
      <c r="U18" s="11">
        <v>59.336846269673629</v>
      </c>
      <c r="V18" s="11">
        <v>59.777990757061772</v>
      </c>
      <c r="W18" s="11">
        <v>60.37646063209538</v>
      </c>
      <c r="X18" s="11">
        <v>61.100479108788072</v>
      </c>
      <c r="Y18" s="11">
        <v>61.64564359241399</v>
      </c>
      <c r="Z18" s="11">
        <v>62.259226647100405</v>
      </c>
      <c r="AA18" s="11">
        <v>62.736019067601809</v>
      </c>
      <c r="AB18" s="11">
        <v>63.28201343995179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I23" sqref="I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8.600000000000001" customHeight="1" x14ac:dyDescent="0.35">
      <c r="A2" s="6"/>
    </row>
    <row r="3" spans="1:28" ht="18" x14ac:dyDescent="0.35">
      <c r="A3" s="15" t="s">
        <v>46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352.928</v>
      </c>
      <c r="C6" s="12">
        <v>352.80099999999999</v>
      </c>
      <c r="D6" s="12">
        <v>352.01299999999998</v>
      </c>
      <c r="E6" s="12">
        <v>348.00099999999998</v>
      </c>
      <c r="F6" s="12">
        <v>344.54399999999998</v>
      </c>
      <c r="G6" s="12">
        <v>340.29099999999994</v>
      </c>
      <c r="H6" s="12">
        <v>336.87700000000001</v>
      </c>
      <c r="I6" s="12">
        <v>332.40199999999999</v>
      </c>
      <c r="J6" s="12">
        <v>331.26799999999997</v>
      </c>
      <c r="K6" s="12">
        <v>330.19</v>
      </c>
      <c r="L6" s="12">
        <v>329.15099999999995</v>
      </c>
      <c r="M6" s="12">
        <v>328.94</v>
      </c>
      <c r="N6" s="12">
        <v>328.29700000000003</v>
      </c>
      <c r="O6" s="12">
        <v>328.279</v>
      </c>
      <c r="P6" s="12">
        <v>329.42099999999999</v>
      </c>
      <c r="Q6" s="12">
        <v>330.98599999999999</v>
      </c>
      <c r="R6" s="12">
        <v>333.40099999999995</v>
      </c>
      <c r="S6" s="12">
        <v>335.92500000000001</v>
      </c>
      <c r="T6" s="12">
        <v>335.995</v>
      </c>
      <c r="U6" s="12">
        <v>338.51100000000002</v>
      </c>
      <c r="V6" s="12">
        <v>340.404</v>
      </c>
      <c r="W6" s="12">
        <v>341.70800000000003</v>
      </c>
      <c r="X6" s="12">
        <v>342.673</v>
      </c>
      <c r="Y6" s="12">
        <v>343.09100000000001</v>
      </c>
      <c r="Z6" s="12">
        <v>343.05</v>
      </c>
      <c r="AA6" s="12">
        <v>342.798</v>
      </c>
      <c r="AB6" s="12">
        <v>342.14499999999998</v>
      </c>
    </row>
    <row r="7" spans="1:28" x14ac:dyDescent="0.3">
      <c r="A7" s="9" t="s">
        <v>30</v>
      </c>
      <c r="B7" s="12">
        <v>146.87727839999999</v>
      </c>
      <c r="C7" s="12">
        <v>148.38258959999999</v>
      </c>
      <c r="D7" s="12">
        <v>149.14026960000001</v>
      </c>
      <c r="E7" s="12">
        <v>149.46586680000001</v>
      </c>
      <c r="F7" s="12">
        <v>149.65895280000001</v>
      </c>
      <c r="G7" s="12">
        <v>149.7922824</v>
      </c>
      <c r="H7" s="12">
        <v>149.4385236</v>
      </c>
      <c r="I7" s="12">
        <v>148.71432720000001</v>
      </c>
      <c r="J7" s="12">
        <v>147.87008520000001</v>
      </c>
      <c r="K7" s="12">
        <v>146.61842519999999</v>
      </c>
      <c r="L7" s="12">
        <v>145.76673</v>
      </c>
      <c r="M7" s="12">
        <v>144.62793360000001</v>
      </c>
      <c r="N7" s="12">
        <v>143.5884504</v>
      </c>
      <c r="O7" s="12">
        <v>142.49653799999999</v>
      </c>
      <c r="P7" s="12">
        <v>141.32590920000001</v>
      </c>
      <c r="Q7" s="12">
        <v>140.08428839999999</v>
      </c>
      <c r="R7" s="12">
        <v>138.77343359999998</v>
      </c>
      <c r="S7" s="12">
        <v>137.44537200000002</v>
      </c>
      <c r="T7" s="12">
        <v>136.92915840000001</v>
      </c>
      <c r="U7" s="12">
        <v>135.9465936</v>
      </c>
      <c r="V7" s="12">
        <v>135.19192079999999</v>
      </c>
      <c r="W7" s="12">
        <v>134.46908519999999</v>
      </c>
      <c r="X7" s="12">
        <v>133.81683959999998</v>
      </c>
      <c r="Y7" s="12">
        <v>133.09671120000002</v>
      </c>
      <c r="Z7" s="12">
        <v>132.459498</v>
      </c>
      <c r="AA7" s="12">
        <v>131.70670920000001</v>
      </c>
      <c r="AB7" s="12">
        <v>131.01177360000003</v>
      </c>
    </row>
    <row r="8" spans="1:28" x14ac:dyDescent="0.3">
      <c r="A8" s="9" t="s">
        <v>31</v>
      </c>
      <c r="B8" s="12">
        <v>245.51331040000002</v>
      </c>
      <c r="C8" s="12">
        <v>245.46405040000002</v>
      </c>
      <c r="D8" s="12">
        <v>244.944996</v>
      </c>
      <c r="E8" s="12">
        <v>242.42607119999997</v>
      </c>
      <c r="F8" s="12">
        <v>241.23405359999998</v>
      </c>
      <c r="G8" s="12">
        <v>240.16527120000001</v>
      </c>
      <c r="H8" s="12">
        <v>240.38858160000001</v>
      </c>
      <c r="I8" s="12">
        <v>241.07062159999998</v>
      </c>
      <c r="J8" s="12">
        <v>241.45683919999999</v>
      </c>
      <c r="K8" s="12">
        <v>242.4786632</v>
      </c>
      <c r="L8" s="12">
        <v>242.66791919999997</v>
      </c>
      <c r="M8" s="12">
        <v>243.53594799999999</v>
      </c>
      <c r="N8" s="12">
        <v>245.43587839999998</v>
      </c>
      <c r="O8" s="12">
        <v>247.70738879999999</v>
      </c>
      <c r="P8" s="12">
        <v>249.81494800000002</v>
      </c>
      <c r="Q8" s="12">
        <v>253.00615439999999</v>
      </c>
      <c r="R8" s="12">
        <v>254.9429088</v>
      </c>
      <c r="S8" s="12">
        <v>257.25350159999999</v>
      </c>
      <c r="T8" s="12">
        <v>258.52203680000002</v>
      </c>
      <c r="U8" s="12">
        <v>259.50177359999998</v>
      </c>
      <c r="V8" s="12">
        <v>260.42361440000002</v>
      </c>
      <c r="W8" s="12">
        <v>261.56324000000001</v>
      </c>
      <c r="X8" s="12">
        <v>262.51507279999998</v>
      </c>
      <c r="Y8" s="12">
        <v>263.31821680000002</v>
      </c>
      <c r="Z8" s="12">
        <v>263.95207600000003</v>
      </c>
      <c r="AA8" s="12">
        <v>264.1255936</v>
      </c>
      <c r="AB8" s="12">
        <v>263.65422239999998</v>
      </c>
    </row>
    <row r="9" spans="1:28" x14ac:dyDescent="0.3">
      <c r="A9" s="8" t="s">
        <v>32</v>
      </c>
      <c r="B9" s="12">
        <v>220.53339</v>
      </c>
      <c r="C9" s="12">
        <v>223.46824500000002</v>
      </c>
      <c r="D9" s="12">
        <v>227.21367900000001</v>
      </c>
      <c r="E9" s="12">
        <v>234.341184</v>
      </c>
      <c r="F9" s="12">
        <v>237.91891200000001</v>
      </c>
      <c r="G9" s="12">
        <v>242.782386</v>
      </c>
      <c r="H9" s="12">
        <v>245.35387800000001</v>
      </c>
      <c r="I9" s="12">
        <v>250.52481299999999</v>
      </c>
      <c r="J9" s="12">
        <v>254.018688</v>
      </c>
      <c r="K9" s="12">
        <v>256.981494</v>
      </c>
      <c r="L9" s="12">
        <v>259.07781900000003</v>
      </c>
      <c r="M9" s="12">
        <v>260.08405500000003</v>
      </c>
      <c r="N9" s="12">
        <v>259.10577000000001</v>
      </c>
      <c r="O9" s="12">
        <v>254.66156100000001</v>
      </c>
      <c r="P9" s="12">
        <v>251.81055900000004</v>
      </c>
      <c r="Q9" s="12">
        <v>247.226595</v>
      </c>
      <c r="R9" s="12">
        <v>245.27002500000003</v>
      </c>
      <c r="S9" s="12">
        <v>242.58672900000002</v>
      </c>
      <c r="T9" s="12">
        <v>240.63015900000002</v>
      </c>
      <c r="U9" s="12">
        <v>239.67982500000002</v>
      </c>
      <c r="V9" s="12">
        <v>237.94686300000001</v>
      </c>
      <c r="W9" s="12">
        <v>236.74497</v>
      </c>
      <c r="X9" s="12">
        <v>237.47169600000001</v>
      </c>
      <c r="Y9" s="12">
        <v>239.31646200000003</v>
      </c>
      <c r="Z9" s="12">
        <v>241.328934</v>
      </c>
      <c r="AA9" s="12">
        <v>245.85699600000001</v>
      </c>
      <c r="AB9" s="12">
        <v>249.35087100000001</v>
      </c>
    </row>
    <row r="10" spans="1:28" x14ac:dyDescent="0.3">
      <c r="A10" s="8" t="s">
        <v>33</v>
      </c>
      <c r="B10" s="12">
        <v>399.54584999999997</v>
      </c>
      <c r="C10" s="12">
        <v>408.57435000000004</v>
      </c>
      <c r="D10" s="12">
        <v>416.9778</v>
      </c>
      <c r="E10" s="12">
        <v>423.01995000000005</v>
      </c>
      <c r="F10" s="12">
        <v>431.00669999999997</v>
      </c>
      <c r="G10" s="12">
        <v>435.72930000000002</v>
      </c>
      <c r="H10" s="12">
        <v>443.64660000000003</v>
      </c>
      <c r="I10" s="12">
        <v>449.27205000000004</v>
      </c>
      <c r="J10" s="12">
        <v>458.50889999999998</v>
      </c>
      <c r="K10" s="12">
        <v>463.71764999999999</v>
      </c>
      <c r="L10" s="12">
        <v>470.24594999999999</v>
      </c>
      <c r="M10" s="12">
        <v>477.2604</v>
      </c>
      <c r="N10" s="12">
        <v>486.15</v>
      </c>
      <c r="O10" s="12">
        <v>501.91514999999998</v>
      </c>
      <c r="P10" s="12">
        <v>510.3186</v>
      </c>
      <c r="Q10" s="12">
        <v>521.98620000000005</v>
      </c>
      <c r="R10" s="12">
        <v>528.79230000000007</v>
      </c>
      <c r="S10" s="12">
        <v>540.80715000000009</v>
      </c>
      <c r="T10" s="12">
        <v>549.28005000000007</v>
      </c>
      <c r="U10" s="12">
        <v>556.71120000000008</v>
      </c>
      <c r="V10" s="12">
        <v>561.91994999999997</v>
      </c>
      <c r="W10" s="12">
        <v>565.11464999999998</v>
      </c>
      <c r="X10" s="12">
        <v>564.14234999999996</v>
      </c>
      <c r="Y10" s="12">
        <v>555.32220000000007</v>
      </c>
      <c r="Z10" s="12">
        <v>550.11345000000006</v>
      </c>
      <c r="AA10" s="12">
        <v>541.36275000000001</v>
      </c>
      <c r="AB10" s="12">
        <v>538.02914999999996</v>
      </c>
    </row>
    <row r="11" spans="1:28" x14ac:dyDescent="0.3">
      <c r="A11" s="8" t="s">
        <v>34</v>
      </c>
      <c r="B11" s="12">
        <v>556.6</v>
      </c>
      <c r="C11" s="12">
        <v>602.33799999999997</v>
      </c>
      <c r="D11" s="12">
        <v>641.05799999999999</v>
      </c>
      <c r="E11" s="12">
        <v>687.52199999999993</v>
      </c>
      <c r="F11" s="12">
        <v>734.95399999999995</v>
      </c>
      <c r="G11" s="12">
        <v>778.5139999999999</v>
      </c>
      <c r="H11" s="12">
        <v>820.38</v>
      </c>
      <c r="I11" s="12">
        <v>853.05</v>
      </c>
      <c r="J11" s="12">
        <v>884.02599999999995</v>
      </c>
      <c r="K11" s="12">
        <v>919.11599999999987</v>
      </c>
      <c r="L11" s="12">
        <v>957.59399999999994</v>
      </c>
      <c r="M11" s="12">
        <v>985.90800000000002</v>
      </c>
      <c r="N11" s="12">
        <v>1010.8339999999999</v>
      </c>
      <c r="O11" s="12">
        <v>1031.404</v>
      </c>
      <c r="P11" s="12">
        <v>1058.75</v>
      </c>
      <c r="Q11" s="12">
        <v>1074.48</v>
      </c>
      <c r="R11" s="12">
        <v>1102.7939999999999</v>
      </c>
      <c r="S11" s="12">
        <v>1120.46</v>
      </c>
      <c r="T11" s="12">
        <v>1149.0159999999998</v>
      </c>
      <c r="U11" s="12">
        <v>1169.1019999999999</v>
      </c>
      <c r="V11" s="12">
        <v>1193.5439999999999</v>
      </c>
      <c r="W11" s="12">
        <v>1220.164</v>
      </c>
      <c r="X11" s="12">
        <v>1249.204</v>
      </c>
      <c r="Y11" s="12">
        <v>1298.8139999999999</v>
      </c>
      <c r="Z11" s="12">
        <v>1328.58</v>
      </c>
      <c r="AA11" s="12">
        <v>1363.9119999999998</v>
      </c>
      <c r="AB11" s="12">
        <v>1389.5639999999999</v>
      </c>
    </row>
    <row r="12" spans="1:28" x14ac:dyDescent="0.3">
      <c r="A12" s="8" t="s">
        <v>35</v>
      </c>
      <c r="B12" s="12">
        <v>174.61555440000001</v>
      </c>
      <c r="C12" s="12">
        <v>176.7554509</v>
      </c>
      <c r="D12" s="12">
        <v>181.89120249999999</v>
      </c>
      <c r="E12" s="12">
        <v>185.31503690000002</v>
      </c>
      <c r="F12" s="12">
        <v>190.02280920000001</v>
      </c>
      <c r="G12" s="12">
        <v>194.7305815</v>
      </c>
      <c r="H12" s="12">
        <v>210.99379489999998</v>
      </c>
      <c r="I12" s="12">
        <v>223.40519459999999</v>
      </c>
      <c r="J12" s="12">
        <v>240.52436660000001</v>
      </c>
      <c r="K12" s="12">
        <v>261.06737300000003</v>
      </c>
      <c r="L12" s="12">
        <v>281.1824001</v>
      </c>
      <c r="M12" s="12">
        <v>312.85286830000001</v>
      </c>
      <c r="N12" s="12">
        <v>338.95960559999997</v>
      </c>
      <c r="O12" s="12">
        <v>368.06219799999997</v>
      </c>
      <c r="P12" s="12">
        <v>396.30883180000006</v>
      </c>
      <c r="Q12" s="12">
        <v>421.98758979999997</v>
      </c>
      <c r="R12" s="12">
        <v>447.23836849999998</v>
      </c>
      <c r="S12" s="12">
        <v>465.21349910000004</v>
      </c>
      <c r="T12" s="12">
        <v>481.04873320000002</v>
      </c>
      <c r="U12" s="12">
        <v>506.29951189999997</v>
      </c>
      <c r="V12" s="12">
        <v>534.11816640000006</v>
      </c>
      <c r="W12" s="12">
        <v>560.22490370000003</v>
      </c>
      <c r="X12" s="12">
        <v>578.62801360000003</v>
      </c>
      <c r="Y12" s="12">
        <v>597.88708210000004</v>
      </c>
      <c r="Z12" s="12">
        <v>624.42179869999995</v>
      </c>
      <c r="AA12" s="12">
        <v>635.97723980000001</v>
      </c>
      <c r="AB12" s="12">
        <v>663.36791500000004</v>
      </c>
    </row>
    <row r="13" spans="1:28" x14ac:dyDescent="0.3">
      <c r="A13" s="8" t="s">
        <v>36</v>
      </c>
      <c r="B13" s="12">
        <v>2096.6133832</v>
      </c>
      <c r="C13" s="12">
        <v>2157.7836858999999</v>
      </c>
      <c r="D13" s="12">
        <v>2213.2389471000001</v>
      </c>
      <c r="E13" s="12">
        <v>2270.0911088999997</v>
      </c>
      <c r="F13" s="12">
        <v>2329.3394276000004</v>
      </c>
      <c r="G13" s="12">
        <v>2382.0048210999998</v>
      </c>
      <c r="H13" s="12">
        <v>2447.0783781</v>
      </c>
      <c r="I13" s="12">
        <v>2498.4390063999999</v>
      </c>
      <c r="J13" s="12">
        <v>2557.6728790000002</v>
      </c>
      <c r="K13" s="12">
        <v>2620.1696053999999</v>
      </c>
      <c r="L13" s="12">
        <v>2685.6858182999999</v>
      </c>
      <c r="M13" s="12">
        <v>2753.2092048999998</v>
      </c>
      <c r="N13" s="12">
        <v>2812.3707043999998</v>
      </c>
      <c r="O13" s="12">
        <v>2874.5258358000001</v>
      </c>
      <c r="P13" s="12">
        <v>2937.7498480000004</v>
      </c>
      <c r="Q13" s="12">
        <v>2989.7568276000002</v>
      </c>
      <c r="R13" s="12">
        <v>3051.2120358999996</v>
      </c>
      <c r="S13" s="12">
        <v>3099.6912517000001</v>
      </c>
      <c r="T13" s="12">
        <v>3151.4211374000006</v>
      </c>
      <c r="U13" s="12">
        <v>3205.7519040999996</v>
      </c>
      <c r="V13" s="12">
        <v>3263.5485146000001</v>
      </c>
      <c r="W13" s="12">
        <v>3319.9888489000004</v>
      </c>
      <c r="X13" s="12">
        <v>3368.4509720000001</v>
      </c>
      <c r="Y13" s="12">
        <v>3430.8456721000002</v>
      </c>
      <c r="Z13" s="12">
        <v>3483.9057567</v>
      </c>
      <c r="AA13" s="12">
        <v>3525.7392885999998</v>
      </c>
      <c r="AB13" s="12">
        <v>3577.1229319999993</v>
      </c>
    </row>
    <row r="14" spans="1:28" x14ac:dyDescent="0.3">
      <c r="A14" s="8" t="s">
        <v>37</v>
      </c>
      <c r="B14" s="11"/>
      <c r="C14" s="11">
        <v>2.9175766591090539</v>
      </c>
      <c r="D14" s="11">
        <v>2.5700102175381003</v>
      </c>
      <c r="E14" s="11">
        <v>2.5687313100328697</v>
      </c>
      <c r="F14" s="11">
        <v>2.6099533392168652</v>
      </c>
      <c r="G14" s="11">
        <v>2.260958316163586</v>
      </c>
      <c r="H14" s="11">
        <v>2.7318818343091964</v>
      </c>
      <c r="I14" s="11">
        <v>2.0988550575105878</v>
      </c>
      <c r="J14" s="11">
        <v>2.3708352474591861</v>
      </c>
      <c r="K14" s="11">
        <v>2.443499593444284</v>
      </c>
      <c r="L14" s="11">
        <v>2.5004569461830011</v>
      </c>
      <c r="M14" s="11">
        <v>2.514195299386925</v>
      </c>
      <c r="N14" s="11">
        <v>2.1488196172927156</v>
      </c>
      <c r="O14" s="11">
        <v>2.2100618280071536</v>
      </c>
      <c r="P14" s="11">
        <v>2.1994588259598862</v>
      </c>
      <c r="Q14" s="11">
        <v>1.7702997971527692</v>
      </c>
      <c r="R14" s="11">
        <v>2.0555253100410851</v>
      </c>
      <c r="S14" s="11">
        <v>1.5888510935852027</v>
      </c>
      <c r="T14" s="11">
        <v>1.6688722036954389</v>
      </c>
      <c r="U14" s="11">
        <v>1.7240084498774166</v>
      </c>
      <c r="V14" s="11">
        <v>1.8029034132704238</v>
      </c>
      <c r="W14" s="11">
        <v>1.7294161262657994</v>
      </c>
      <c r="X14" s="11">
        <v>1.4597074058262702</v>
      </c>
      <c r="Y14" s="11">
        <v>1.8523262062785379</v>
      </c>
      <c r="Z14" s="11">
        <v>1.5465599351055039</v>
      </c>
      <c r="AA14" s="11">
        <v>1.2007653140314867</v>
      </c>
      <c r="AB14" s="11">
        <v>1.4573863576964292</v>
      </c>
    </row>
    <row r="15" spans="1:28" x14ac:dyDescent="0.3">
      <c r="A15" s="8" t="s">
        <v>38</v>
      </c>
      <c r="C15" s="10">
        <v>2.9175766591090539</v>
      </c>
      <c r="D15" s="10">
        <v>5.562568894890763</v>
      </c>
      <c r="E15" s="10">
        <v>8.2741876537688412</v>
      </c>
      <c r="F15" s="10">
        <v>11.100093429948316</v>
      </c>
      <c r="G15" s="10">
        <v>13.612020231618246</v>
      </c>
      <c r="H15" s="10">
        <v>16.715766373917514</v>
      </c>
      <c r="I15" s="10">
        <v>19.165461139368723</v>
      </c>
      <c r="J15" s="10">
        <v>21.990677894858155</v>
      </c>
      <c r="K15" s="10">
        <v>24.971519613258945</v>
      </c>
      <c r="L15" s="10">
        <v>28.096378656179123</v>
      </c>
      <c r="M15" s="10">
        <v>31.316971787037659</v>
      </c>
      <c r="N15" s="10">
        <v>34.138736637632263</v>
      </c>
      <c r="O15" s="10">
        <v>37.103285652631627</v>
      </c>
      <c r="P15" s="10">
        <v>40.118815969599424</v>
      </c>
      <c r="Q15" s="10">
        <v>42.599339084482104</v>
      </c>
      <c r="R15" s="10">
        <v>45.530504591314937</v>
      </c>
      <c r="S15" s="10">
        <v>47.84276760501411</v>
      </c>
      <c r="T15" s="10">
        <v>50.310074458748232</v>
      </c>
      <c r="U15" s="10">
        <v>52.901432843434094</v>
      </c>
      <c r="V15" s="10">
        <v>55.658097995107752</v>
      </c>
      <c r="W15" s="10">
        <v>58.350074243673767</v>
      </c>
      <c r="X15" s="10">
        <v>60.661522004540075</v>
      </c>
      <c r="Y15" s="10">
        <v>63.637497480036131</v>
      </c>
      <c r="Z15" s="10">
        <v>66.168249454871642</v>
      </c>
      <c r="AA15" s="10">
        <v>68.163540157259064</v>
      </c>
      <c r="AB15" s="10">
        <v>70.614332650130308</v>
      </c>
    </row>
    <row r="16" spans="1:28" x14ac:dyDescent="0.3">
      <c r="A16" s="8" t="s">
        <v>39</v>
      </c>
      <c r="B16" s="10">
        <v>2.6625352507460791</v>
      </c>
      <c r="C16" s="10">
        <v>2.7183306490381587</v>
      </c>
      <c r="D16" s="10">
        <v>2.7720234301495457</v>
      </c>
      <c r="E16" s="10">
        <v>2.8330809565944484</v>
      </c>
      <c r="F16" s="10">
        <v>2.8957836716020839</v>
      </c>
      <c r="G16" s="10">
        <v>2.9488651733785605</v>
      </c>
      <c r="H16" s="10">
        <v>3.0159461388005622</v>
      </c>
      <c r="I16" s="10">
        <v>3.0659831466823744</v>
      </c>
      <c r="J16" s="10">
        <v>3.1255931553220093</v>
      </c>
      <c r="K16" s="10">
        <v>3.1892614117045621</v>
      </c>
      <c r="L16" s="10">
        <v>3.2565214660911104</v>
      </c>
      <c r="M16" s="10">
        <v>3.3262165257994756</v>
      </c>
      <c r="N16" s="10">
        <v>3.3858692355108229</v>
      </c>
      <c r="O16" s="10">
        <v>3.4495689857194294</v>
      </c>
      <c r="P16" s="10">
        <v>3.5151060101705061</v>
      </c>
      <c r="Q16" s="10">
        <v>3.5677714860559195</v>
      </c>
      <c r="R16" s="10">
        <v>3.6323087972905399</v>
      </c>
      <c r="S16" s="10">
        <v>3.6819557310004041</v>
      </c>
      <c r="T16" s="10">
        <v>3.7360803516259447</v>
      </c>
      <c r="U16" s="10">
        <v>3.793968831779019</v>
      </c>
      <c r="V16" s="10">
        <v>3.8565283070996412</v>
      </c>
      <c r="W16" s="10">
        <v>3.9181306782401402</v>
      </c>
      <c r="X16" s="10">
        <v>3.9710123924268506</v>
      </c>
      <c r="Y16" s="10">
        <v>4.0409955973427873</v>
      </c>
      <c r="Z16" s="10">
        <v>4.1006423689971747</v>
      </c>
      <c r="AA16" s="10">
        <v>4.147879776237926</v>
      </c>
      <c r="AB16" s="10">
        <v>4.2069940866538076</v>
      </c>
    </row>
    <row r="17" spans="1:28" x14ac:dyDescent="0.3">
      <c r="A17" s="8" t="s">
        <v>40</v>
      </c>
      <c r="B17" s="11">
        <v>53.932757153068998</v>
      </c>
      <c r="C17" s="11">
        <v>55.041096503824484</v>
      </c>
      <c r="D17" s="11">
        <v>56.023187379956077</v>
      </c>
      <c r="E17" s="11">
        <v>57.083919751922352</v>
      </c>
      <c r="F17" s="11">
        <v>58.213221015930557</v>
      </c>
      <c r="G17" s="11">
        <v>59.150756917836198</v>
      </c>
      <c r="H17" s="11">
        <v>60.276794078220711</v>
      </c>
      <c r="I17" s="11">
        <v>61.067219999835814</v>
      </c>
      <c r="J17" s="11">
        <v>61.8945166756018</v>
      </c>
      <c r="K17" s="11">
        <v>62.740252371908539</v>
      </c>
      <c r="L17" s="11">
        <v>63.634485406107046</v>
      </c>
      <c r="M17" s="11">
        <v>64.50731259866275</v>
      </c>
      <c r="N17" s="11">
        <v>65.280995948636374</v>
      </c>
      <c r="O17" s="11">
        <v>66.145912634346971</v>
      </c>
      <c r="P17" s="11">
        <v>66.900775542138675</v>
      </c>
      <c r="Q17" s="11">
        <v>67.512306391162099</v>
      </c>
      <c r="R17" s="11">
        <v>68.13111131055237</v>
      </c>
      <c r="S17" s="11">
        <v>68.602982569110679</v>
      </c>
      <c r="T17" s="11">
        <v>69.154349361190512</v>
      </c>
      <c r="U17" s="11">
        <v>69.628367343250659</v>
      </c>
      <c r="V17" s="11">
        <v>70.156215118518773</v>
      </c>
      <c r="W17" s="11">
        <v>70.647934690417003</v>
      </c>
      <c r="X17" s="11">
        <v>71.011108176521205</v>
      </c>
      <c r="Y17" s="11">
        <v>71.469938214945444</v>
      </c>
      <c r="Z17" s="11">
        <v>71.847960981326395</v>
      </c>
      <c r="AA17" s="11">
        <v>72.077138488849528</v>
      </c>
      <c r="AB17" s="11">
        <v>72.431423639985766</v>
      </c>
    </row>
    <row r="18" spans="1:28" x14ac:dyDescent="0.3">
      <c r="A18" s="8" t="s">
        <v>41</v>
      </c>
      <c r="B18" s="11">
        <v>34.876031998038997</v>
      </c>
      <c r="C18" s="11">
        <v>36.106188770958489</v>
      </c>
      <c r="D18" s="11">
        <v>37.183025519151812</v>
      </c>
      <c r="E18" s="11">
        <v>38.449427579272083</v>
      </c>
      <c r="F18" s="11">
        <v>39.709833536499055</v>
      </c>
      <c r="G18" s="11">
        <v>40.858212077444897</v>
      </c>
      <c r="H18" s="11">
        <v>42.147150010813945</v>
      </c>
      <c r="I18" s="11">
        <v>43.085110016396357</v>
      </c>
      <c r="J18" s="11">
        <v>43.967716740996096</v>
      </c>
      <c r="K18" s="11">
        <v>45.042251103429273</v>
      </c>
      <c r="L18" s="11">
        <v>46.125142101845981</v>
      </c>
      <c r="M18" s="11">
        <v>47.172618266295999</v>
      </c>
      <c r="N18" s="11">
        <v>47.994867941421305</v>
      </c>
      <c r="O18" s="11">
        <v>48.685114622061455</v>
      </c>
      <c r="P18" s="11">
        <v>49.529704947158585</v>
      </c>
      <c r="Q18" s="11">
        <v>50.05315402193682</v>
      </c>
      <c r="R18" s="11">
        <v>50.800545824498727</v>
      </c>
      <c r="S18" s="11">
        <v>51.155852965367139</v>
      </c>
      <c r="T18" s="11">
        <v>51.72475090221814</v>
      </c>
      <c r="U18" s="11">
        <v>52.262357225998784</v>
      </c>
      <c r="V18" s="11">
        <v>52.938148725874008</v>
      </c>
      <c r="W18" s="11">
        <v>53.626351916509883</v>
      </c>
      <c r="X18" s="11">
        <v>54.263280920331589</v>
      </c>
      <c r="Y18" s="11">
        <v>55.283777335838025</v>
      </c>
      <c r="Z18" s="11">
        <v>56.05782518497022</v>
      </c>
      <c r="AA18" s="11">
        <v>56.722550253967185</v>
      </c>
      <c r="AB18" s="11">
        <v>57.390588862211366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pane="topRight" activeCell="C20" sqref="C20"/>
      <selection pane="bottomLeft" activeCell="C20" sqref="C20"/>
      <selection pane="bottomRight" activeCell="I23" sqref="I23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0</v>
      </c>
    </row>
    <row r="2" spans="1:28" ht="17.399999999999999" customHeight="1" x14ac:dyDescent="0.35">
      <c r="A2" s="6"/>
    </row>
    <row r="3" spans="1:28" ht="18" x14ac:dyDescent="0.35">
      <c r="A3" s="15" t="s">
        <v>47</v>
      </c>
    </row>
    <row r="5" spans="1:28" x14ac:dyDescent="0.3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 x14ac:dyDescent="0.3">
      <c r="A6" s="8" t="s">
        <v>29</v>
      </c>
      <c r="B6" s="12">
        <v>72.787999999999997</v>
      </c>
      <c r="C6" s="12">
        <v>72.807000000000002</v>
      </c>
      <c r="D6" s="12">
        <v>72.483000000000004</v>
      </c>
      <c r="E6" s="12">
        <v>71.804999999999993</v>
      </c>
      <c r="F6" s="12">
        <v>70.905000000000001</v>
      </c>
      <c r="G6" s="12">
        <v>69.951999999999998</v>
      </c>
      <c r="H6" s="12">
        <v>69.180999999999997</v>
      </c>
      <c r="I6" s="12">
        <v>68.177999999999997</v>
      </c>
      <c r="J6" s="12">
        <v>67.682999999999993</v>
      </c>
      <c r="K6" s="12">
        <v>67.222999999999999</v>
      </c>
      <c r="L6" s="12">
        <v>66.537999999999997</v>
      </c>
      <c r="M6" s="12">
        <v>66.12</v>
      </c>
      <c r="N6" s="12">
        <v>65.781999999999996</v>
      </c>
      <c r="O6" s="12">
        <v>65.406999999999996</v>
      </c>
      <c r="P6" s="12">
        <v>65.236999999999995</v>
      </c>
      <c r="Q6" s="12">
        <v>65.394000000000005</v>
      </c>
      <c r="R6" s="12">
        <v>65.537999999999982</v>
      </c>
      <c r="S6" s="12">
        <v>65.682000000000002</v>
      </c>
      <c r="T6" s="12">
        <v>65.784999999999997</v>
      </c>
      <c r="U6" s="12">
        <v>66.087999999999994</v>
      </c>
      <c r="V6" s="12">
        <v>65.947000000000003</v>
      </c>
      <c r="W6" s="12">
        <v>66</v>
      </c>
      <c r="X6" s="12">
        <v>65.828999999999994</v>
      </c>
      <c r="Y6" s="12">
        <v>65.63</v>
      </c>
      <c r="Z6" s="12">
        <v>65.432999999999993</v>
      </c>
      <c r="AA6" s="12">
        <v>65.219000000000008</v>
      </c>
      <c r="AB6" s="12">
        <v>64.869</v>
      </c>
    </row>
    <row r="7" spans="1:28" x14ac:dyDescent="0.3">
      <c r="A7" s="9" t="s">
        <v>30</v>
      </c>
      <c r="B7" s="12">
        <v>22.706167200000003</v>
      </c>
      <c r="C7" s="12">
        <v>22.985146799999999</v>
      </c>
      <c r="D7" s="12">
        <v>23.241766800000001</v>
      </c>
      <c r="E7" s="12">
        <v>23.223480000000002</v>
      </c>
      <c r="F7" s="12">
        <v>23.2322892</v>
      </c>
      <c r="G7" s="12">
        <v>22.974182400000004</v>
      </c>
      <c r="H7" s="12">
        <v>22.763226000000003</v>
      </c>
      <c r="I7" s="12">
        <v>22.433579999999999</v>
      </c>
      <c r="J7" s="12">
        <v>22.078867200000001</v>
      </c>
      <c r="K7" s="12">
        <v>21.813713999999997</v>
      </c>
      <c r="L7" s="12">
        <v>21.575792400000005</v>
      </c>
      <c r="M7" s="12">
        <v>21.2317824</v>
      </c>
      <c r="N7" s="12">
        <v>21.018927600000001</v>
      </c>
      <c r="O7" s="12">
        <v>20.746321200000001</v>
      </c>
      <c r="P7" s="12">
        <v>20.481032400000004</v>
      </c>
      <c r="Q7" s="12">
        <v>20.228344800000002</v>
      </c>
      <c r="R7" s="12">
        <v>19.992864000000001</v>
      </c>
      <c r="S7" s="12">
        <v>19.716330000000003</v>
      </c>
      <c r="T7" s="12">
        <v>19.511199600000001</v>
      </c>
      <c r="U7" s="12">
        <v>19.382349600000001</v>
      </c>
      <c r="V7" s="12">
        <v>19.312844399999999</v>
      </c>
      <c r="W7" s="12">
        <v>19.2014724</v>
      </c>
      <c r="X7" s="12">
        <v>19.0826472</v>
      </c>
      <c r="Y7" s="12">
        <v>18.911794800000003</v>
      </c>
      <c r="Z7" s="12">
        <v>18.816273600000002</v>
      </c>
      <c r="AA7" s="12">
        <v>18.7086936</v>
      </c>
      <c r="AB7" s="12">
        <v>18.607346400000001</v>
      </c>
    </row>
    <row r="8" spans="1:28" x14ac:dyDescent="0.3">
      <c r="A8" s="9" t="s">
        <v>31</v>
      </c>
      <c r="B8" s="12">
        <v>54.459552000000002</v>
      </c>
      <c r="C8" s="12">
        <v>54.495751200000001</v>
      </c>
      <c r="D8" s="12">
        <v>53.713430400000007</v>
      </c>
      <c r="E8" s="12">
        <v>53.711285599999997</v>
      </c>
      <c r="F8" s="12">
        <v>53.093086400000004</v>
      </c>
      <c r="G8" s="12">
        <v>52.5460712</v>
      </c>
      <c r="H8" s="12">
        <v>51.892830400000001</v>
      </c>
      <c r="I8" s="12">
        <v>51.486151999999997</v>
      </c>
      <c r="J8" s="12">
        <v>50.323082400000004</v>
      </c>
      <c r="K8" s="12">
        <v>49.593494399999997</v>
      </c>
      <c r="L8" s="12">
        <v>49.375709599999993</v>
      </c>
      <c r="M8" s="12">
        <v>49.387953600000003</v>
      </c>
      <c r="N8" s="12">
        <v>49.8646016</v>
      </c>
      <c r="O8" s="12">
        <v>50.167902400000003</v>
      </c>
      <c r="P8" s="12">
        <v>50.721941600000001</v>
      </c>
      <c r="Q8" s="12">
        <v>51.077975199999997</v>
      </c>
      <c r="R8" s="12">
        <v>51.372050400000006</v>
      </c>
      <c r="S8" s="12">
        <v>51.603293600000001</v>
      </c>
      <c r="T8" s="12">
        <v>51.990363199999997</v>
      </c>
      <c r="U8" s="12">
        <v>52.099834399999999</v>
      </c>
      <c r="V8" s="12">
        <v>52.252642399999999</v>
      </c>
      <c r="W8" s="12">
        <v>52.191898399999999</v>
      </c>
      <c r="X8" s="12">
        <v>52.275553599999995</v>
      </c>
      <c r="Y8" s="12">
        <v>52.413916</v>
      </c>
      <c r="Z8" s="12">
        <v>52.412985599999999</v>
      </c>
      <c r="AA8" s="12">
        <v>52.076674399999995</v>
      </c>
      <c r="AB8" s="12">
        <v>51.8497208</v>
      </c>
    </row>
    <row r="9" spans="1:28" x14ac:dyDescent="0.3">
      <c r="A9" s="8" t="s">
        <v>32</v>
      </c>
      <c r="B9" s="12">
        <v>65.768703000000002</v>
      </c>
      <c r="C9" s="12">
        <v>66.383624999999995</v>
      </c>
      <c r="D9" s="12">
        <v>66.774939000000003</v>
      </c>
      <c r="E9" s="12">
        <v>66.215919</v>
      </c>
      <c r="F9" s="12">
        <v>67.278057000000004</v>
      </c>
      <c r="G9" s="12">
        <v>68.61970500000001</v>
      </c>
      <c r="H9" s="12">
        <v>68.983068000000003</v>
      </c>
      <c r="I9" s="12">
        <v>70.324716000000009</v>
      </c>
      <c r="J9" s="12">
        <v>72.197433000000004</v>
      </c>
      <c r="K9" s="12">
        <v>72.476943000000006</v>
      </c>
      <c r="L9" s="12">
        <v>72.896208000000001</v>
      </c>
      <c r="M9" s="12">
        <v>73.063914000000011</v>
      </c>
      <c r="N9" s="12">
        <v>71.107343999999998</v>
      </c>
      <c r="O9" s="12">
        <v>70.57627500000001</v>
      </c>
      <c r="P9" s="12">
        <v>68.927166</v>
      </c>
      <c r="Q9" s="12">
        <v>67.501665000000003</v>
      </c>
      <c r="R9" s="12">
        <v>65.936408999999998</v>
      </c>
      <c r="S9" s="12">
        <v>64.566810000000004</v>
      </c>
      <c r="T9" s="12">
        <v>62.079171000000002</v>
      </c>
      <c r="U9" s="12">
        <v>60.681621000000007</v>
      </c>
      <c r="V9" s="12">
        <v>59.982846000000002</v>
      </c>
      <c r="W9" s="12">
        <v>59.367924000000002</v>
      </c>
      <c r="X9" s="12">
        <v>60.038748000000005</v>
      </c>
      <c r="Y9" s="12">
        <v>60.346209000000002</v>
      </c>
      <c r="Z9" s="12">
        <v>61.436298000000008</v>
      </c>
      <c r="AA9" s="12">
        <v>62.386631999999999</v>
      </c>
      <c r="AB9" s="12">
        <v>63.085407000000004</v>
      </c>
    </row>
    <row r="10" spans="1:28" x14ac:dyDescent="0.3">
      <c r="A10" s="8" t="s">
        <v>33</v>
      </c>
      <c r="B10" s="12">
        <v>159.38775000000001</v>
      </c>
      <c r="C10" s="12">
        <v>159.31829999999999</v>
      </c>
      <c r="D10" s="12">
        <v>157.72095000000002</v>
      </c>
      <c r="E10" s="12">
        <v>157.44315</v>
      </c>
      <c r="F10" s="12">
        <v>154.0401</v>
      </c>
      <c r="G10" s="12">
        <v>150.08145000000002</v>
      </c>
      <c r="H10" s="12">
        <v>149.17860000000002</v>
      </c>
      <c r="I10" s="12">
        <v>145.77555000000001</v>
      </c>
      <c r="J10" s="12">
        <v>144.87270000000001</v>
      </c>
      <c r="K10" s="12">
        <v>146.60894999999999</v>
      </c>
      <c r="L10" s="12">
        <v>146.12280000000001</v>
      </c>
      <c r="M10" s="12">
        <v>147.02565000000001</v>
      </c>
      <c r="N10" s="12">
        <v>149.03970000000001</v>
      </c>
      <c r="O10" s="12">
        <v>148.27575000000002</v>
      </c>
      <c r="P10" s="12">
        <v>150.84540000000001</v>
      </c>
      <c r="Q10" s="12">
        <v>153.83175</v>
      </c>
      <c r="R10" s="12">
        <v>155.8458</v>
      </c>
      <c r="S10" s="12">
        <v>158.83215000000001</v>
      </c>
      <c r="T10" s="12">
        <v>163.76310000000001</v>
      </c>
      <c r="U10" s="12">
        <v>164.38815000000002</v>
      </c>
      <c r="V10" s="12">
        <v>165.22155000000004</v>
      </c>
      <c r="W10" s="12">
        <v>166.26330000000002</v>
      </c>
      <c r="X10" s="12">
        <v>162.23519999999999</v>
      </c>
      <c r="Y10" s="12">
        <v>160.91565</v>
      </c>
      <c r="Z10" s="12">
        <v>157.79040000000001</v>
      </c>
      <c r="AA10" s="12">
        <v>154.80405000000002</v>
      </c>
      <c r="AB10" s="12">
        <v>152.09550000000002</v>
      </c>
    </row>
    <row r="11" spans="1:28" x14ac:dyDescent="0.3">
      <c r="A11" s="8" t="s">
        <v>34</v>
      </c>
      <c r="B11" s="12">
        <v>243.452</v>
      </c>
      <c r="C11" s="12">
        <v>254.1</v>
      </c>
      <c r="D11" s="12">
        <v>274.91200000000003</v>
      </c>
      <c r="E11" s="12">
        <v>288.94799999999998</v>
      </c>
      <c r="F11" s="12">
        <v>303.46800000000002</v>
      </c>
      <c r="G11" s="12">
        <v>324.03800000000001</v>
      </c>
      <c r="H11" s="12">
        <v>338.31599999999997</v>
      </c>
      <c r="I11" s="12">
        <v>354.77199999999999</v>
      </c>
      <c r="J11" s="12">
        <v>362.51599999999996</v>
      </c>
      <c r="K11" s="12">
        <v>367.35599999999999</v>
      </c>
      <c r="L11" s="12">
        <v>371.71199999999999</v>
      </c>
      <c r="M11" s="12">
        <v>371.47</v>
      </c>
      <c r="N11" s="12">
        <v>370.01799999999997</v>
      </c>
      <c r="O11" s="12">
        <v>372.43799999999993</v>
      </c>
      <c r="P11" s="12">
        <v>366.14599999999996</v>
      </c>
      <c r="Q11" s="12">
        <v>360.58</v>
      </c>
      <c r="R11" s="12">
        <v>359.61199999999997</v>
      </c>
      <c r="S11" s="12">
        <v>355.01400000000001</v>
      </c>
      <c r="T11" s="12">
        <v>355.25599999999997</v>
      </c>
      <c r="U11" s="12">
        <v>363.24199999999996</v>
      </c>
      <c r="V11" s="12">
        <v>363</v>
      </c>
      <c r="W11" s="12">
        <v>369.05</v>
      </c>
      <c r="X11" s="12">
        <v>375.584</v>
      </c>
      <c r="Y11" s="12">
        <v>377.036</v>
      </c>
      <c r="Z11" s="12">
        <v>385.99</v>
      </c>
      <c r="AA11" s="12">
        <v>395.67</v>
      </c>
      <c r="AB11" s="12">
        <v>402.20400000000001</v>
      </c>
    </row>
    <row r="12" spans="1:28" x14ac:dyDescent="0.3">
      <c r="A12" s="8" t="s">
        <v>35</v>
      </c>
      <c r="B12" s="12">
        <v>82.600004900000002</v>
      </c>
      <c r="C12" s="12">
        <v>91.587570200000016</v>
      </c>
      <c r="D12" s="12">
        <v>90.303632300000004</v>
      </c>
      <c r="E12" s="12">
        <v>91.587570200000016</v>
      </c>
      <c r="F12" s="12">
        <v>95.8673632</v>
      </c>
      <c r="G12" s="12">
        <v>96.295342500000004</v>
      </c>
      <c r="H12" s="12">
        <v>98.007259699999992</v>
      </c>
      <c r="I12" s="12">
        <v>99.719176900000008</v>
      </c>
      <c r="J12" s="12">
        <v>107.8507836</v>
      </c>
      <c r="K12" s="12">
        <v>113.84249380000001</v>
      </c>
      <c r="L12" s="12">
        <v>121.5461212</v>
      </c>
      <c r="M12" s="12">
        <v>128.8217693</v>
      </c>
      <c r="N12" s="12">
        <v>141.66114830000001</v>
      </c>
      <c r="O12" s="12">
        <v>154.07254800000001</v>
      </c>
      <c r="P12" s="12">
        <v>165.2000098</v>
      </c>
      <c r="Q12" s="12">
        <v>174.61555440000001</v>
      </c>
      <c r="R12" s="12">
        <v>182.3191818</v>
      </c>
      <c r="S12" s="12">
        <v>196.87047799999999</v>
      </c>
      <c r="T12" s="12">
        <v>199.43835380000002</v>
      </c>
      <c r="U12" s="12">
        <v>199.01037450000001</v>
      </c>
      <c r="V12" s="12">
        <v>202.43420890000002</v>
      </c>
      <c r="W12" s="12">
        <v>200.29431240000002</v>
      </c>
      <c r="X12" s="12">
        <v>205.00208470000001</v>
      </c>
      <c r="Y12" s="12">
        <v>213.13369139999998</v>
      </c>
      <c r="Z12" s="12">
        <v>204.57410540000001</v>
      </c>
      <c r="AA12" s="12">
        <v>205.43006400000002</v>
      </c>
      <c r="AB12" s="12">
        <v>212.70571210000003</v>
      </c>
    </row>
    <row r="13" spans="1:28" x14ac:dyDescent="0.3">
      <c r="A13" s="8" t="s">
        <v>36</v>
      </c>
      <c r="B13" s="12">
        <v>701.16217710000001</v>
      </c>
      <c r="C13" s="12">
        <v>721.6773932000001</v>
      </c>
      <c r="D13" s="12">
        <v>739.14971850000006</v>
      </c>
      <c r="E13" s="12">
        <v>752.93440480000004</v>
      </c>
      <c r="F13" s="12">
        <v>767.8838958</v>
      </c>
      <c r="G13" s="12">
        <v>784.50675109999997</v>
      </c>
      <c r="H13" s="12">
        <v>798.3219840999999</v>
      </c>
      <c r="I13" s="12">
        <v>812.68917490000001</v>
      </c>
      <c r="J13" s="12">
        <v>827.52186619999998</v>
      </c>
      <c r="K13" s="12">
        <v>838.91459520000001</v>
      </c>
      <c r="L13" s="12">
        <v>849.76663120000001</v>
      </c>
      <c r="M13" s="12">
        <v>857.12106930000004</v>
      </c>
      <c r="N13" s="12">
        <v>868.49172149999993</v>
      </c>
      <c r="O13" s="12">
        <v>881.68379659999994</v>
      </c>
      <c r="P13" s="12">
        <v>887.55854979999992</v>
      </c>
      <c r="Q13" s="12">
        <v>893.22928939999997</v>
      </c>
      <c r="R13" s="12">
        <v>900.61630519999994</v>
      </c>
      <c r="S13" s="12">
        <v>912.28506160000006</v>
      </c>
      <c r="T13" s="12">
        <v>917.82318759999998</v>
      </c>
      <c r="U13" s="12">
        <v>924.89232949999996</v>
      </c>
      <c r="V13" s="12">
        <v>928.15109170000005</v>
      </c>
      <c r="W13" s="12">
        <v>932.36890720000019</v>
      </c>
      <c r="X13" s="12">
        <v>940.04723349999995</v>
      </c>
      <c r="Y13" s="12">
        <v>948.3872611999999</v>
      </c>
      <c r="Z13" s="12">
        <v>946.45306260000007</v>
      </c>
      <c r="AA13" s="12">
        <v>954.29511400000013</v>
      </c>
      <c r="AB13" s="12">
        <v>965.41668630000004</v>
      </c>
    </row>
    <row r="14" spans="1:28" x14ac:dyDescent="0.3">
      <c r="A14" s="8" t="s">
        <v>37</v>
      </c>
      <c r="B14" s="11"/>
      <c r="C14" s="11">
        <v>2.9258874437367437</v>
      </c>
      <c r="D14" s="11">
        <v>2.4210714461382361</v>
      </c>
      <c r="E14" s="11">
        <v>1.8649383142530378</v>
      </c>
      <c r="F14" s="11">
        <v>1.9854971302541236</v>
      </c>
      <c r="G14" s="11">
        <v>2.164761546754653</v>
      </c>
      <c r="H14" s="11">
        <v>1.7610088097557892</v>
      </c>
      <c r="I14" s="11">
        <v>1.7996737013571262</v>
      </c>
      <c r="J14" s="11">
        <v>1.8251370583132354</v>
      </c>
      <c r="K14" s="11">
        <v>1.3767284545985126</v>
      </c>
      <c r="L14" s="11">
        <v>1.2935805458734255</v>
      </c>
      <c r="M14" s="11">
        <v>0.86546562667616767</v>
      </c>
      <c r="N14" s="11">
        <v>1.3266098112937708</v>
      </c>
      <c r="O14" s="11">
        <v>1.5189638281428353</v>
      </c>
      <c r="P14" s="11">
        <v>0.66631066859281629</v>
      </c>
      <c r="Q14" s="11">
        <v>0.63891442443744995</v>
      </c>
      <c r="R14" s="11">
        <v>0.82700107213926877</v>
      </c>
      <c r="S14" s="11">
        <v>1.2956412550635354</v>
      </c>
      <c r="T14" s="11">
        <v>0.6070609103570046</v>
      </c>
      <c r="U14" s="11">
        <v>0.77020737714035681</v>
      </c>
      <c r="V14" s="11">
        <v>0.35233962873946528</v>
      </c>
      <c r="W14" s="11">
        <v>0.45443199256220218</v>
      </c>
      <c r="X14" s="11">
        <v>0.82352878144108832</v>
      </c>
      <c r="Y14" s="11">
        <v>0.88719240935885924</v>
      </c>
      <c r="Z14" s="11">
        <v>-0.20394607552535857</v>
      </c>
      <c r="AA14" s="11">
        <v>0.82857266882915137</v>
      </c>
      <c r="AB14" s="11">
        <v>1.1654227436398579</v>
      </c>
    </row>
    <row r="15" spans="1:28" x14ac:dyDescent="0.3">
      <c r="A15" s="8" t="s">
        <v>38</v>
      </c>
      <c r="C15" s="10">
        <v>2.9258874437367437</v>
      </c>
      <c r="D15" s="10">
        <v>5.4177967153214341</v>
      </c>
      <c r="E15" s="10">
        <v>7.3837735963068436</v>
      </c>
      <c r="F15" s="10">
        <v>9.5158753394201021</v>
      </c>
      <c r="G15" s="10">
        <v>11.886632896359629</v>
      </c>
      <c r="H15" s="10">
        <v>13.856966358603643</v>
      </c>
      <c r="I15" s="10">
        <v>15.906020239322462</v>
      </c>
      <c r="J15" s="10">
        <v>18.021463967526373</v>
      </c>
      <c r="K15" s="10">
        <v>19.646299044501042</v>
      </c>
      <c r="L15" s="10">
        <v>21.19402029279825</v>
      </c>
      <c r="M15" s="10">
        <v>22.242912880019357</v>
      </c>
      <c r="N15" s="10">
        <v>23.864599355896988</v>
      </c>
      <c r="O15" s="10">
        <v>25.746057815987111</v>
      </c>
      <c r="P15" s="10">
        <v>26.583917214549924</v>
      </c>
      <c r="Q15" s="10">
        <v>27.392680120651644</v>
      </c>
      <c r="R15" s="10">
        <v>28.446218951076382</v>
      </c>
      <c r="S15" s="10">
        <v>30.110421154375764</v>
      </c>
      <c r="T15" s="10">
        <v>30.900270661504848</v>
      </c>
      <c r="U15" s="10">
        <v>31.908474202836452</v>
      </c>
      <c r="V15" s="10">
        <v>32.373240031118627</v>
      </c>
      <c r="W15" s="10">
        <v>32.974786383411185</v>
      </c>
      <c r="X15" s="10">
        <v>34.069872021338377</v>
      </c>
      <c r="Y15" s="10">
        <v>35.259329749148826</v>
      </c>
      <c r="Z15" s="10">
        <v>34.983473654343534</v>
      </c>
      <c r="AA15" s="10">
        <v>36.101909824479627</v>
      </c>
      <c r="AB15" s="10">
        <v>37.688072436102317</v>
      </c>
    </row>
    <row r="16" spans="1:28" x14ac:dyDescent="0.3">
      <c r="A16" s="8" t="s">
        <v>39</v>
      </c>
      <c r="B16" s="10">
        <v>4.0011537154759189</v>
      </c>
      <c r="C16" s="10">
        <v>4.0855830683876819</v>
      </c>
      <c r="D16" s="10">
        <v>4.1663362747308499</v>
      </c>
      <c r="E16" s="10">
        <v>4.2394955225225228</v>
      </c>
      <c r="F16" s="10">
        <v>4.3239140480882936</v>
      </c>
      <c r="G16" s="10">
        <v>4.4219984843018993</v>
      </c>
      <c r="H16" s="10">
        <v>4.5092746503614993</v>
      </c>
      <c r="I16" s="10">
        <v>4.5987391064961525</v>
      </c>
      <c r="J16" s="10">
        <v>4.6914329962015984</v>
      </c>
      <c r="K16" s="10">
        <v>4.7638534650766609</v>
      </c>
      <c r="L16" s="10">
        <v>4.83371235039818</v>
      </c>
      <c r="M16" s="10">
        <v>4.8827678551897007</v>
      </c>
      <c r="N16" s="10">
        <v>4.9548820259014148</v>
      </c>
      <c r="O16" s="10">
        <v>5.037617395726202</v>
      </c>
      <c r="P16" s="10">
        <v>5.0796002392262345</v>
      </c>
      <c r="Q16" s="10">
        <v>5.120259612496417</v>
      </c>
      <c r="R16" s="10">
        <v>5.1714975894343951</v>
      </c>
      <c r="S16" s="10">
        <v>5.2472395122512365</v>
      </c>
      <c r="T16" s="10">
        <v>5.2882184120765148</v>
      </c>
      <c r="U16" s="10">
        <v>5.3369436208886318</v>
      </c>
      <c r="V16" s="10">
        <v>5.3644150485493016</v>
      </c>
      <c r="W16" s="10">
        <v>5.3969026811761998</v>
      </c>
      <c r="X16" s="10">
        <v>5.450497092247927</v>
      </c>
      <c r="Y16" s="10">
        <v>5.5065160610811121</v>
      </c>
      <c r="Z16" s="10">
        <v>5.5042341529514403</v>
      </c>
      <c r="AA16" s="10">
        <v>5.5585689305685007</v>
      </c>
      <c r="AB16" s="10">
        <v>5.6322074925616938</v>
      </c>
    </row>
    <row r="17" spans="1:28" x14ac:dyDescent="0.3">
      <c r="A17" s="8" t="s">
        <v>40</v>
      </c>
      <c r="B17" s="11">
        <v>69.233591136899904</v>
      </c>
      <c r="C17" s="11">
        <v>69.976678632088806</v>
      </c>
      <c r="D17" s="11">
        <v>70.748397680679091</v>
      </c>
      <c r="E17" s="11">
        <v>71.450941379535166</v>
      </c>
      <c r="F17" s="11">
        <v>72.064991364805238</v>
      </c>
      <c r="G17" s="11">
        <v>72.709991558414259</v>
      </c>
      <c r="H17" s="11">
        <v>73.341567858747396</v>
      </c>
      <c r="I17" s="11">
        <v>73.861784485299907</v>
      </c>
      <c r="J17" s="11">
        <v>74.347217726728388</v>
      </c>
      <c r="K17" s="11">
        <v>74.83568022205273</v>
      </c>
      <c r="L17" s="11">
        <v>75.241942637485863</v>
      </c>
      <c r="M17" s="11">
        <v>75.522285297298325</v>
      </c>
      <c r="N17" s="11">
        <v>76.076585641927736</v>
      </c>
      <c r="O17" s="11">
        <v>76.533820923345729</v>
      </c>
      <c r="P17" s="11">
        <v>76.861567042954306</v>
      </c>
      <c r="Q17" s="11">
        <v>77.138906278233833</v>
      </c>
      <c r="R17" s="11">
        <v>77.477720286781235</v>
      </c>
      <c r="S17" s="11">
        <v>77.905104217482034</v>
      </c>
      <c r="T17" s="11">
        <v>78.278416094354938</v>
      </c>
      <c r="U17" s="11">
        <v>78.564877372572056</v>
      </c>
      <c r="V17" s="11">
        <v>78.721639766832809</v>
      </c>
      <c r="W17" s="11">
        <v>78.896626294532439</v>
      </c>
      <c r="X17" s="11">
        <v>79.019570318218484</v>
      </c>
      <c r="Y17" s="11">
        <v>79.196059682375662</v>
      </c>
      <c r="Z17" s="11">
        <v>79.069373323616944</v>
      </c>
      <c r="AA17" s="11">
        <v>79.210728726417855</v>
      </c>
      <c r="AB17" s="11">
        <v>79.448099767115039</v>
      </c>
    </row>
    <row r="18" spans="1:28" x14ac:dyDescent="0.3">
      <c r="A18" s="8" t="s">
        <v>41</v>
      </c>
      <c r="B18" s="11">
        <v>46.501653333405393</v>
      </c>
      <c r="C18" s="11">
        <v>47.900567962532641</v>
      </c>
      <c r="D18" s="11">
        <v>49.410237622920782</v>
      </c>
      <c r="E18" s="11">
        <v>50.540334958007485</v>
      </c>
      <c r="F18" s="11">
        <v>52.004654008789018</v>
      </c>
      <c r="G18" s="11">
        <v>53.579314889340026</v>
      </c>
      <c r="H18" s="11">
        <v>54.655047510923232</v>
      </c>
      <c r="I18" s="11">
        <v>55.924354714817547</v>
      </c>
      <c r="J18" s="11">
        <v>56.840405409458896</v>
      </c>
      <c r="K18" s="11">
        <v>57.359652168798029</v>
      </c>
      <c r="L18" s="11">
        <v>58.046303901512864</v>
      </c>
      <c r="M18" s="11">
        <v>58.368856771725618</v>
      </c>
      <c r="N18" s="11">
        <v>58.91583484713734</v>
      </c>
      <c r="O18" s="11">
        <v>59.716482261595417</v>
      </c>
      <c r="P18" s="11">
        <v>59.866023477519548</v>
      </c>
      <c r="Q18" s="11">
        <v>59.916928469676755</v>
      </c>
      <c r="R18" s="11">
        <v>60.173370021282622</v>
      </c>
      <c r="S18" s="11">
        <v>60.494740211144538</v>
      </c>
      <c r="T18" s="11">
        <v>60.435861862507608</v>
      </c>
      <c r="U18" s="11">
        <v>60.791116605319409</v>
      </c>
      <c r="V18" s="11">
        <v>60.920491712653337</v>
      </c>
      <c r="W18" s="11">
        <v>61.064274881259138</v>
      </c>
      <c r="X18" s="11">
        <v>61.761373685272382</v>
      </c>
      <c r="Y18" s="11">
        <v>62.228766195494316</v>
      </c>
      <c r="Z18" s="11">
        <v>62.39761153898769</v>
      </c>
      <c r="AA18" s="11">
        <v>62.98890722393449</v>
      </c>
      <c r="AB18" s="11">
        <v>63.693710791002303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0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baseColWidth="10" defaultColWidth="11.44140625" defaultRowHeight="14.4" x14ac:dyDescent="0.3"/>
  <cols>
    <col min="1" max="1" width="64.33203125" customWidth="1"/>
  </cols>
  <sheetData>
    <row r="1" spans="1:35" ht="38.4" customHeight="1" x14ac:dyDescent="0.45">
      <c r="A1" s="16" t="s">
        <v>48</v>
      </c>
      <c r="B1" s="25" t="s">
        <v>49</v>
      </c>
      <c r="C1" s="25"/>
      <c r="D1" s="25"/>
      <c r="E1" s="25"/>
      <c r="F1" s="25"/>
      <c r="G1" s="25"/>
      <c r="H1" s="25"/>
      <c r="I1" s="25"/>
      <c r="J1" s="25"/>
      <c r="K1" s="26" t="s">
        <v>50</v>
      </c>
      <c r="L1" s="26"/>
      <c r="M1" s="26"/>
      <c r="N1" s="26"/>
      <c r="O1" s="26"/>
      <c r="P1" s="26"/>
      <c r="Q1" s="26"/>
      <c r="R1" s="26"/>
      <c r="S1" s="27" t="s">
        <v>51</v>
      </c>
      <c r="T1" s="27"/>
      <c r="U1" s="27"/>
      <c r="V1" s="27"/>
      <c r="W1" s="27"/>
      <c r="X1" s="27"/>
      <c r="Y1" s="27"/>
      <c r="Z1" s="27"/>
      <c r="AA1" s="27"/>
      <c r="AB1" s="28" t="s">
        <v>52</v>
      </c>
      <c r="AC1" s="28"/>
      <c r="AD1" s="28"/>
      <c r="AE1" s="28"/>
      <c r="AF1" s="29" t="s">
        <v>53</v>
      </c>
      <c r="AG1" s="29"/>
      <c r="AH1" s="29"/>
      <c r="AI1" s="29"/>
    </row>
    <row r="2" spans="1:35" ht="28.8" x14ac:dyDescent="0.3">
      <c r="A2" s="1" t="s">
        <v>54</v>
      </c>
      <c r="B2" s="17">
        <v>2024</v>
      </c>
      <c r="C2" s="18">
        <v>2030</v>
      </c>
      <c r="D2" s="18">
        <v>2035</v>
      </c>
      <c r="E2" s="18">
        <v>2040</v>
      </c>
      <c r="F2" s="18">
        <v>2045</v>
      </c>
      <c r="G2" s="18">
        <v>2050</v>
      </c>
      <c r="H2" s="19" t="s">
        <v>55</v>
      </c>
      <c r="I2" s="19" t="s">
        <v>56</v>
      </c>
      <c r="J2" s="19" t="s">
        <v>57</v>
      </c>
      <c r="K2" s="20" t="s">
        <v>58</v>
      </c>
      <c r="L2" s="20" t="s">
        <v>59</v>
      </c>
      <c r="M2" s="20" t="s">
        <v>60</v>
      </c>
      <c r="N2" s="20" t="s">
        <v>61</v>
      </c>
      <c r="O2" s="20" t="s">
        <v>62</v>
      </c>
      <c r="P2" s="20" t="s">
        <v>63</v>
      </c>
      <c r="Q2" s="20" t="s">
        <v>64</v>
      </c>
      <c r="R2" s="20" t="s">
        <v>65</v>
      </c>
      <c r="S2" s="21">
        <v>2024</v>
      </c>
      <c r="T2" s="21">
        <v>2030</v>
      </c>
      <c r="U2" s="21">
        <v>2035</v>
      </c>
      <c r="V2" s="21">
        <v>2040</v>
      </c>
      <c r="W2" s="21">
        <v>2045</v>
      </c>
      <c r="X2" s="21">
        <v>2050</v>
      </c>
      <c r="Y2" s="22" t="s">
        <v>66</v>
      </c>
      <c r="Z2" s="22" t="s">
        <v>67</v>
      </c>
      <c r="AA2" s="22" t="s">
        <v>68</v>
      </c>
      <c r="AB2" s="23">
        <v>2024</v>
      </c>
      <c r="AC2" s="23">
        <v>2030</v>
      </c>
      <c r="AD2" s="23">
        <v>2040</v>
      </c>
      <c r="AE2" s="23">
        <v>2050</v>
      </c>
      <c r="AF2" s="24">
        <v>2024</v>
      </c>
      <c r="AG2" s="24">
        <v>2030</v>
      </c>
      <c r="AH2" s="24">
        <v>2040</v>
      </c>
      <c r="AI2" s="24">
        <v>2050</v>
      </c>
    </row>
    <row r="3" spans="1:35" ht="27" customHeight="1" x14ac:dyDescent="0.3">
      <c r="A3" s="4" t="s">
        <v>42</v>
      </c>
      <c r="B3" s="2">
        <v>25056</v>
      </c>
      <c r="C3" s="2">
        <v>25000</v>
      </c>
      <c r="D3" s="2">
        <v>24907</v>
      </c>
      <c r="E3" s="2">
        <v>24781</v>
      </c>
      <c r="F3" s="2">
        <v>24573</v>
      </c>
      <c r="G3" s="2">
        <v>24318</v>
      </c>
      <c r="H3" s="3">
        <f>((C3-B3)*100)/B3</f>
        <v>-0.22349936143039592</v>
      </c>
      <c r="I3" s="3">
        <f>((E3-B3)*100)/B3</f>
        <v>-1.0975415070242656</v>
      </c>
      <c r="J3" s="3">
        <f>((G3-B3)*100)/B3</f>
        <v>-2.9454022988505746</v>
      </c>
      <c r="K3" s="2">
        <v>3947</v>
      </c>
      <c r="L3" s="2">
        <v>4569</v>
      </c>
      <c r="M3" s="2">
        <v>5163</v>
      </c>
      <c r="N3" s="2">
        <v>5333</v>
      </c>
      <c r="O3" s="3">
        <f>(K3*100)/B3</f>
        <v>15.752713920817369</v>
      </c>
      <c r="P3" s="3">
        <f>(L3*100)/C3</f>
        <v>18.276</v>
      </c>
      <c r="Q3" s="3">
        <f>(M3*100)/E3</f>
        <v>20.83451031031839</v>
      </c>
      <c r="R3" s="3">
        <f>(N3*100)/G3</f>
        <v>21.930257422485401</v>
      </c>
      <c r="S3" s="2">
        <v>864</v>
      </c>
      <c r="T3" s="2">
        <v>995</v>
      </c>
      <c r="U3" s="2">
        <v>1082</v>
      </c>
      <c r="V3" s="2">
        <v>1165</v>
      </c>
      <c r="W3" s="2">
        <v>1208</v>
      </c>
      <c r="X3" s="2">
        <v>1248</v>
      </c>
      <c r="Y3" s="3">
        <f>((T3-S3)*100)/S3</f>
        <v>15.162037037037036</v>
      </c>
      <c r="Z3" s="3">
        <f>((V3-S3)*100)/S3</f>
        <v>34.837962962962962</v>
      </c>
      <c r="AA3" s="3">
        <f>((X3-S3)*100)/S3</f>
        <v>44.444444444444443</v>
      </c>
      <c r="AB3">
        <v>63.8</v>
      </c>
      <c r="AC3" s="3">
        <v>69.8</v>
      </c>
      <c r="AD3" s="3">
        <v>75.3</v>
      </c>
      <c r="AE3" s="3">
        <v>77.3</v>
      </c>
      <c r="AF3" s="3">
        <f>(S3*100)/B3</f>
        <v>3.4482758620689653</v>
      </c>
      <c r="AG3" s="3">
        <f>(T3*100)/C3</f>
        <v>3.98</v>
      </c>
      <c r="AH3" s="3">
        <f>(V3*100)/E3</f>
        <v>4.7011823574512732</v>
      </c>
      <c r="AI3" s="3">
        <f>(X3*100)/G3</f>
        <v>5.1320009869232663</v>
      </c>
    </row>
    <row r="4" spans="1:35" x14ac:dyDescent="0.3">
      <c r="A4" s="4" t="s">
        <v>43</v>
      </c>
      <c r="B4" s="2">
        <v>10493</v>
      </c>
      <c r="C4" s="2">
        <v>10943</v>
      </c>
      <c r="D4" s="2">
        <v>10951</v>
      </c>
      <c r="E4" s="2">
        <v>10956</v>
      </c>
      <c r="F4" s="2">
        <v>10934</v>
      </c>
      <c r="G4" s="2">
        <v>10882</v>
      </c>
      <c r="H4" s="3">
        <f t="shared" ref="H4:H10" si="0">((C4-B4)*100)/B4</f>
        <v>4.2885733346040213</v>
      </c>
      <c r="I4" s="3">
        <f t="shared" ref="I4:I10" si="1">((E4-B4)*100)/B4</f>
        <v>4.4124654531592489</v>
      </c>
      <c r="J4" s="3">
        <f t="shared" ref="J4:J10" si="2">((G4-B4)*100)/B4</f>
        <v>3.7072333936910322</v>
      </c>
      <c r="K4" s="2">
        <v>2176</v>
      </c>
      <c r="L4" s="2">
        <v>2387</v>
      </c>
      <c r="M4" s="2">
        <v>2672</v>
      </c>
      <c r="N4" s="2">
        <v>2784</v>
      </c>
      <c r="O4" s="3">
        <f t="shared" ref="O4:P10" si="3">(K4*100)/B4</f>
        <v>20.73763461355189</v>
      </c>
      <c r="P4" s="3">
        <f t="shared" si="3"/>
        <v>21.813031161473088</v>
      </c>
      <c r="Q4" s="3">
        <f t="shared" ref="Q4:Q10" si="4">(M4*100)/E4</f>
        <v>24.388462942679809</v>
      </c>
      <c r="R4" s="3">
        <f t="shared" ref="R4:R10" si="5">(N4*100)/G4</f>
        <v>25.583532438889911</v>
      </c>
      <c r="S4" s="2">
        <v>450</v>
      </c>
      <c r="T4" s="2">
        <v>502</v>
      </c>
      <c r="U4" s="2">
        <v>540</v>
      </c>
      <c r="V4" s="2">
        <v>575</v>
      </c>
      <c r="W4" s="2">
        <v>601</v>
      </c>
      <c r="X4" s="2">
        <v>626</v>
      </c>
      <c r="Y4" s="3">
        <f t="shared" ref="Y4:Y10" si="6">((T4-S4)*100)/S4</f>
        <v>11.555555555555555</v>
      </c>
      <c r="Z4" s="3">
        <f t="shared" ref="Z4:Z10" si="7">((V4-S4)*100)/S4</f>
        <v>27.777777777777779</v>
      </c>
      <c r="AA4" s="3">
        <f t="shared" ref="AA4:AA10" si="8">((X4-S4)*100)/S4</f>
        <v>39.111111111111114</v>
      </c>
      <c r="AB4">
        <v>70.8</v>
      </c>
      <c r="AC4" s="3">
        <v>73.7</v>
      </c>
      <c r="AD4" s="3">
        <v>77.8</v>
      </c>
      <c r="AE4" s="3">
        <v>79.7</v>
      </c>
      <c r="AF4" s="3">
        <f t="shared" ref="AF4:AG10" si="9">(S4*100)/B4</f>
        <v>4.2885733346040213</v>
      </c>
      <c r="AG4" s="3">
        <f t="shared" si="9"/>
        <v>4.5874074750982361</v>
      </c>
      <c r="AH4" s="3">
        <f t="shared" ref="AH4:AH10" si="10">(V4*100)/E4</f>
        <v>5.2482657904344654</v>
      </c>
      <c r="AI4" s="3">
        <f t="shared" ref="AI4:AI10" si="11">(X4*100)/G4</f>
        <v>5.7526190038595848</v>
      </c>
    </row>
    <row r="5" spans="1:35" x14ac:dyDescent="0.3">
      <c r="A5" s="4" t="s">
        <v>44</v>
      </c>
      <c r="B5" s="2">
        <v>18340</v>
      </c>
      <c r="C5" s="2">
        <v>18960</v>
      </c>
      <c r="D5" s="2">
        <v>19091</v>
      </c>
      <c r="E5" s="2">
        <v>19179</v>
      </c>
      <c r="F5" s="2">
        <v>19197</v>
      </c>
      <c r="G5" s="2">
        <v>19167</v>
      </c>
      <c r="H5" s="3">
        <f t="shared" si="0"/>
        <v>3.3805888767720829</v>
      </c>
      <c r="I5" s="3">
        <f t="shared" si="1"/>
        <v>4.5747001090512542</v>
      </c>
      <c r="J5" s="3">
        <f t="shared" si="2"/>
        <v>4.509269356597601</v>
      </c>
      <c r="K5" s="2">
        <v>3139</v>
      </c>
      <c r="L5" s="2">
        <v>3392</v>
      </c>
      <c r="M5" s="2">
        <v>3888</v>
      </c>
      <c r="N5" s="2">
        <v>4084</v>
      </c>
      <c r="O5" s="3">
        <f t="shared" si="3"/>
        <v>17.115594329334787</v>
      </c>
      <c r="P5" s="3">
        <f t="shared" si="3"/>
        <v>17.890295358649787</v>
      </c>
      <c r="Q5" s="3">
        <f t="shared" si="4"/>
        <v>20.272172688878459</v>
      </c>
      <c r="R5" s="3">
        <f t="shared" si="5"/>
        <v>21.307455522512651</v>
      </c>
      <c r="S5" s="2">
        <v>673</v>
      </c>
      <c r="T5" s="2">
        <v>761</v>
      </c>
      <c r="U5" s="2">
        <v>809</v>
      </c>
      <c r="V5" s="2">
        <v>860</v>
      </c>
      <c r="W5" s="2">
        <v>896</v>
      </c>
      <c r="X5" s="2">
        <v>942</v>
      </c>
      <c r="Y5" s="3">
        <f t="shared" si="6"/>
        <v>13.075780089153046</v>
      </c>
      <c r="Z5" s="3">
        <f t="shared" si="7"/>
        <v>27.786032689450224</v>
      </c>
      <c r="AA5" s="3">
        <f t="shared" si="8"/>
        <v>39.970282317979198</v>
      </c>
      <c r="AB5" s="3">
        <v>65.5</v>
      </c>
      <c r="AC5">
        <v>70.2</v>
      </c>
      <c r="AD5">
        <v>74.3</v>
      </c>
      <c r="AE5" s="3">
        <v>76.5</v>
      </c>
      <c r="AF5" s="3">
        <f t="shared" si="9"/>
        <v>3.6695747001090511</v>
      </c>
      <c r="AG5" s="3">
        <f t="shared" si="9"/>
        <v>4.0137130801687766</v>
      </c>
      <c r="AH5" s="3">
        <f t="shared" si="10"/>
        <v>4.484071119453569</v>
      </c>
      <c r="AI5" s="3">
        <f t="shared" si="11"/>
        <v>4.9146971357019877</v>
      </c>
    </row>
    <row r="6" spans="1:35" x14ac:dyDescent="0.3">
      <c r="A6" s="4" t="s">
        <v>69</v>
      </c>
      <c r="B6" s="2">
        <v>19452</v>
      </c>
      <c r="C6" s="2">
        <v>19492</v>
      </c>
      <c r="D6" s="2">
        <v>19376</v>
      </c>
      <c r="E6" s="2">
        <v>19285</v>
      </c>
      <c r="F6" s="2">
        <v>19164</v>
      </c>
      <c r="G6" s="2">
        <v>19012</v>
      </c>
      <c r="H6" s="3">
        <f t="shared" si="0"/>
        <v>0.20563438206868187</v>
      </c>
      <c r="I6" s="3">
        <f t="shared" si="1"/>
        <v>-0.85852354513674689</v>
      </c>
      <c r="J6" s="3">
        <f t="shared" si="2"/>
        <v>-2.2619782027555009</v>
      </c>
      <c r="K6" s="2">
        <v>3264</v>
      </c>
      <c r="L6" s="2">
        <v>3653</v>
      </c>
      <c r="M6" s="2">
        <v>4279</v>
      </c>
      <c r="N6" s="2">
        <v>4493</v>
      </c>
      <c r="O6" s="3">
        <f t="shared" si="3"/>
        <v>16.77976557680444</v>
      </c>
      <c r="P6" s="3">
        <f t="shared" si="3"/>
        <v>18.741021957726247</v>
      </c>
      <c r="Q6" s="3">
        <f t="shared" si="4"/>
        <v>22.188229193673841</v>
      </c>
      <c r="R6" s="3">
        <f t="shared" si="5"/>
        <v>23.632442667788766</v>
      </c>
      <c r="S6" s="2">
        <v>707</v>
      </c>
      <c r="T6" s="2">
        <v>791</v>
      </c>
      <c r="U6" s="2">
        <v>866</v>
      </c>
      <c r="V6" s="2">
        <v>923</v>
      </c>
      <c r="W6" s="2">
        <v>981</v>
      </c>
      <c r="X6" s="2">
        <v>1024</v>
      </c>
      <c r="Y6" s="3">
        <f t="shared" si="6"/>
        <v>11.881188118811881</v>
      </c>
      <c r="Z6" s="3">
        <f t="shared" si="7"/>
        <v>30.551626591230551</v>
      </c>
      <c r="AA6" s="3">
        <f t="shared" si="8"/>
        <v>44.837340876944836</v>
      </c>
      <c r="AB6" s="3">
        <v>65</v>
      </c>
      <c r="AC6">
        <v>69.599999999999994</v>
      </c>
      <c r="AD6" s="3">
        <v>75.5</v>
      </c>
      <c r="AE6" s="3">
        <v>78.3</v>
      </c>
      <c r="AF6" s="3">
        <f t="shared" si="9"/>
        <v>3.6345877030639522</v>
      </c>
      <c r="AG6" s="3">
        <f t="shared" si="9"/>
        <v>4.0580751077365074</v>
      </c>
      <c r="AH6" s="3">
        <f t="shared" si="10"/>
        <v>4.786103189007</v>
      </c>
      <c r="AI6" s="3">
        <f t="shared" si="11"/>
        <v>5.3860719545550175</v>
      </c>
    </row>
    <row r="7" spans="1:35" x14ac:dyDescent="0.3">
      <c r="A7" s="4" t="s">
        <v>46</v>
      </c>
      <c r="B7" s="2">
        <v>78745</v>
      </c>
      <c r="C7" s="2">
        <v>81138</v>
      </c>
      <c r="D7" s="2">
        <v>82773</v>
      </c>
      <c r="E7" s="2">
        <v>84002</v>
      </c>
      <c r="F7" s="2">
        <v>84734</v>
      </c>
      <c r="G7" s="2">
        <v>85028</v>
      </c>
      <c r="H7" s="3">
        <f t="shared" si="0"/>
        <v>3.038923106228967</v>
      </c>
      <c r="I7" s="3">
        <f t="shared" si="1"/>
        <v>6.6759794272652231</v>
      </c>
      <c r="J7" s="3">
        <f t="shared" si="2"/>
        <v>7.9789192964632676</v>
      </c>
      <c r="K7" s="2">
        <v>8461</v>
      </c>
      <c r="L7" s="2">
        <v>10271</v>
      </c>
      <c r="M7" s="2">
        <v>13216</v>
      </c>
      <c r="N7" s="2">
        <v>15039</v>
      </c>
      <c r="O7" s="3">
        <f t="shared" si="3"/>
        <v>10.744809194234554</v>
      </c>
      <c r="P7" s="3">
        <f t="shared" si="3"/>
        <v>12.658680273114941</v>
      </c>
      <c r="Q7" s="3">
        <f t="shared" si="4"/>
        <v>15.732958739077642</v>
      </c>
      <c r="R7" s="3">
        <f t="shared" si="5"/>
        <v>17.687114832760972</v>
      </c>
      <c r="S7" s="2">
        <v>2097</v>
      </c>
      <c r="T7" s="2">
        <v>2447</v>
      </c>
      <c r="U7" s="2">
        <v>2753</v>
      </c>
      <c r="V7" s="2">
        <v>3051</v>
      </c>
      <c r="W7" s="2">
        <v>3320</v>
      </c>
      <c r="X7" s="2">
        <v>3577</v>
      </c>
      <c r="Y7" s="3">
        <f t="shared" si="6"/>
        <v>16.690510252742012</v>
      </c>
      <c r="Z7" s="3">
        <f t="shared" si="7"/>
        <v>45.493562231759654</v>
      </c>
      <c r="AA7" s="3">
        <f t="shared" si="8"/>
        <v>70.577014783023373</v>
      </c>
      <c r="AB7" s="3">
        <v>53.9</v>
      </c>
      <c r="AC7">
        <v>60.3</v>
      </c>
      <c r="AD7" s="3">
        <v>68.099999999999994</v>
      </c>
      <c r="AE7" s="3">
        <v>72.400000000000006</v>
      </c>
      <c r="AF7" s="3">
        <f t="shared" si="9"/>
        <v>2.6630262238872309</v>
      </c>
      <c r="AG7" s="3">
        <f t="shared" si="9"/>
        <v>3.0158495402893837</v>
      </c>
      <c r="AH7" s="3">
        <f t="shared" si="10"/>
        <v>3.6320563796100092</v>
      </c>
      <c r="AI7" s="3">
        <f t="shared" si="11"/>
        <v>4.2068495083972337</v>
      </c>
    </row>
    <row r="8" spans="1:35" x14ac:dyDescent="0.3">
      <c r="A8" s="4" t="s">
        <v>47</v>
      </c>
      <c r="B8" s="2">
        <v>17524</v>
      </c>
      <c r="C8" s="2">
        <v>17704</v>
      </c>
      <c r="D8" s="2">
        <v>17554</v>
      </c>
      <c r="E8" s="2">
        <v>17415</v>
      </c>
      <c r="F8" s="2">
        <v>17276</v>
      </c>
      <c r="G8" s="2">
        <v>17141</v>
      </c>
      <c r="H8" s="3">
        <f t="shared" si="0"/>
        <v>1.0271627482309975</v>
      </c>
      <c r="I8" s="3">
        <f t="shared" si="1"/>
        <v>-0.62200410865099287</v>
      </c>
      <c r="J8" s="3">
        <f t="shared" si="2"/>
        <v>-2.1855740698470667</v>
      </c>
      <c r="K8" s="2">
        <v>3494</v>
      </c>
      <c r="L8" s="2">
        <v>3775</v>
      </c>
      <c r="M8" s="2">
        <v>4156</v>
      </c>
      <c r="N8" s="2">
        <v>4349</v>
      </c>
      <c r="O8" s="3">
        <f t="shared" si="3"/>
        <v>19.938370235106142</v>
      </c>
      <c r="P8" s="3">
        <f t="shared" si="3"/>
        <v>21.322864889290557</v>
      </c>
      <c r="Q8" s="3">
        <f t="shared" si="4"/>
        <v>23.864484639678437</v>
      </c>
      <c r="R8" s="3">
        <f t="shared" si="5"/>
        <v>25.371915290823171</v>
      </c>
      <c r="S8" s="2">
        <v>701</v>
      </c>
      <c r="T8" s="2">
        <v>798</v>
      </c>
      <c r="U8" s="2">
        <v>857</v>
      </c>
      <c r="V8" s="2">
        <v>901</v>
      </c>
      <c r="W8" s="2">
        <v>932</v>
      </c>
      <c r="X8" s="2">
        <v>965</v>
      </c>
      <c r="Y8" s="3">
        <f t="shared" si="6"/>
        <v>13.837375178316691</v>
      </c>
      <c r="Z8" s="3">
        <f t="shared" si="7"/>
        <v>28.530670470756064</v>
      </c>
      <c r="AA8" s="3">
        <f t="shared" si="8"/>
        <v>37.660485021398003</v>
      </c>
      <c r="AB8" s="3">
        <v>69.2</v>
      </c>
      <c r="AC8">
        <v>73.3</v>
      </c>
      <c r="AD8" s="3">
        <v>77.5</v>
      </c>
      <c r="AE8" s="3">
        <v>79.400000000000006</v>
      </c>
      <c r="AF8" s="3">
        <f t="shared" si="9"/>
        <v>4.0002282583884954</v>
      </c>
      <c r="AG8" s="3">
        <f t="shared" si="9"/>
        <v>4.5074559421599636</v>
      </c>
      <c r="AH8" s="3">
        <f t="shared" si="10"/>
        <v>5.1737008326155616</v>
      </c>
      <c r="AI8" s="3">
        <f t="shared" si="11"/>
        <v>5.6297765591272384</v>
      </c>
    </row>
    <row r="9" spans="1:35" x14ac:dyDescent="0.3">
      <c r="A9" s="4"/>
      <c r="H9" s="3"/>
      <c r="I9" s="3"/>
      <c r="J9" s="3"/>
      <c r="O9" s="3"/>
      <c r="P9" s="3"/>
      <c r="Q9" s="3"/>
      <c r="R9" s="3"/>
      <c r="Y9" s="3"/>
      <c r="Z9" s="3"/>
      <c r="AA9" s="3"/>
      <c r="AF9" s="3"/>
      <c r="AG9" s="3"/>
      <c r="AH9" s="3"/>
      <c r="AI9" s="3"/>
    </row>
    <row r="10" spans="1:35" x14ac:dyDescent="0.3">
      <c r="A10" s="4" t="s">
        <v>70</v>
      </c>
      <c r="B10" s="5">
        <f t="shared" ref="B10:G10" si="12">SUM(B3:B8)</f>
        <v>169610</v>
      </c>
      <c r="C10" s="5">
        <f t="shared" si="12"/>
        <v>173237</v>
      </c>
      <c r="D10" s="5">
        <f t="shared" si="12"/>
        <v>174652</v>
      </c>
      <c r="E10" s="5">
        <f t="shared" si="12"/>
        <v>175618</v>
      </c>
      <c r="F10" s="5">
        <f t="shared" si="12"/>
        <v>175878</v>
      </c>
      <c r="G10" s="5">
        <f t="shared" si="12"/>
        <v>175548</v>
      </c>
      <c r="H10" s="3">
        <f t="shared" si="0"/>
        <v>2.1384352337715935</v>
      </c>
      <c r="I10" s="3">
        <f t="shared" si="1"/>
        <v>3.5422439714639467</v>
      </c>
      <c r="J10" s="3">
        <f t="shared" si="2"/>
        <v>3.5009728199988208</v>
      </c>
      <c r="K10" s="5">
        <f>SUM(K3:K8)</f>
        <v>24481</v>
      </c>
      <c r="L10" s="5">
        <f>SUM(L3:L8)</f>
        <v>28047</v>
      </c>
      <c r="M10" s="5">
        <f>SUM(M3:M8)</f>
        <v>33374</v>
      </c>
      <c r="N10" s="5">
        <f>SUM(N3:N8)</f>
        <v>36082</v>
      </c>
      <c r="O10" s="3">
        <f t="shared" si="3"/>
        <v>14.433700843110666</v>
      </c>
      <c r="P10" s="3">
        <f t="shared" si="3"/>
        <v>16.189959419754441</v>
      </c>
      <c r="Q10" s="3">
        <f t="shared" si="4"/>
        <v>19.003746768554475</v>
      </c>
      <c r="R10" s="3">
        <f t="shared" si="5"/>
        <v>20.553922573882925</v>
      </c>
      <c r="S10" s="5">
        <f t="shared" ref="S10:X10" si="13">SUM(S3:S8)</f>
        <v>5492</v>
      </c>
      <c r="T10" s="5">
        <f t="shared" si="13"/>
        <v>6294</v>
      </c>
      <c r="U10" s="5">
        <f t="shared" si="13"/>
        <v>6907</v>
      </c>
      <c r="V10" s="5">
        <f t="shared" si="13"/>
        <v>7475</v>
      </c>
      <c r="W10" s="5">
        <f t="shared" si="13"/>
        <v>7938</v>
      </c>
      <c r="X10" s="5">
        <f t="shared" si="13"/>
        <v>8382</v>
      </c>
      <c r="Y10" s="3">
        <f t="shared" si="6"/>
        <v>14.603058994901675</v>
      </c>
      <c r="Z10" s="3">
        <f t="shared" si="7"/>
        <v>36.10706482155863</v>
      </c>
      <c r="AA10" s="3">
        <f t="shared" si="8"/>
        <v>52.621995630007284</v>
      </c>
      <c r="AB10" s="3">
        <v>61.8</v>
      </c>
      <c r="AC10" s="3">
        <v>66.900000000000006</v>
      </c>
      <c r="AD10" s="3">
        <v>72.7</v>
      </c>
      <c r="AE10" s="3">
        <v>75.7</v>
      </c>
      <c r="AF10" s="3">
        <f t="shared" si="9"/>
        <v>3.2380166263781618</v>
      </c>
      <c r="AG10" s="3">
        <f t="shared" si="9"/>
        <v>3.6331730519461778</v>
      </c>
      <c r="AH10" s="3">
        <f t="shared" si="10"/>
        <v>4.2563974080105682</v>
      </c>
      <c r="AI10" s="3">
        <f t="shared" si="11"/>
        <v>4.774762458131109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0CDA62-D428-410A-ACAB-EC8E57771E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BBB4D4-7F22-41F0-899D-15C639A2CA45}">
  <ds:schemaRefs>
    <ds:schemaRef ds:uri="http://schemas.openxmlformats.org/package/2006/metadata/core-properties"/>
    <ds:schemaRef ds:uri="9f68d134-57be-4622-84ed-afa6d3bf819b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57a30541-e129-40c4-aedb-01caf0bc69a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E24A216-701A-4AC2-A99D-3741EA3F0B18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Troms</vt:lpstr>
      <vt:lpstr>Harstad</vt:lpstr>
      <vt:lpstr>Sør-Troms</vt:lpstr>
      <vt:lpstr>Bardu,Salangen,Målselv,Balsfj.</vt:lpstr>
      <vt:lpstr>Senja, Sørreisa, Dyrøy</vt:lpstr>
      <vt:lpstr>Tromsø</vt:lpstr>
      <vt:lpstr>Nord-Troms</vt:lpstr>
      <vt:lpstr>Statistikk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2024-09-20T06:51:11Z</dcterms:created>
  <dcterms:modified xsi:type="dcterms:W3CDTF">2025-06-20T11:41:04Z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